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codeName="ThisWorkbook"/>
  <xr:revisionPtr revIDLastSave="0" documentId="13_ncr:1_{5E0763D9-5C0B-44AE-9675-19F57C9D2BE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RIJEDLOG PLANA" sheetId="2" r:id="rId1"/>
    <sheet name="OPĆI DIO" sheetId="3" r:id="rId2"/>
  </sheets>
  <definedNames>
    <definedName name="_FiltarBaze" localSheetId="0" hidden="1">'PRIJEDLOG PLANA'!$B$1:$B$144</definedName>
    <definedName name="JR_PAGE_ANCHOR_0_1">#REF!</definedName>
    <definedName name="_xlnm.Print_Area" localSheetId="1">'OPĆI DIO'!$A$1:$H$21</definedName>
  </definedNames>
  <calcPr calcId="191029"/>
</workbook>
</file>

<file path=xl/calcChain.xml><?xml version="1.0" encoding="utf-8"?>
<calcChain xmlns="http://schemas.openxmlformats.org/spreadsheetml/2006/main">
  <c r="I50" i="2" l="1"/>
  <c r="H50" i="2"/>
  <c r="G50" i="2"/>
  <c r="I13" i="2"/>
  <c r="H13" i="2"/>
  <c r="G13" i="2"/>
  <c r="I41" i="2" l="1"/>
  <c r="H41" i="2"/>
  <c r="G41" i="2"/>
  <c r="H122" i="2"/>
  <c r="I122" i="2"/>
  <c r="G122" i="2"/>
  <c r="I88" i="2"/>
  <c r="I87" i="2" s="1"/>
  <c r="H88" i="2"/>
  <c r="H87" i="2" s="1"/>
  <c r="I55" i="2"/>
  <c r="H55" i="2"/>
  <c r="G55" i="2"/>
  <c r="I59" i="2"/>
  <c r="H59" i="2"/>
  <c r="G59" i="2"/>
  <c r="G88" i="2"/>
  <c r="G87" i="2" s="1"/>
  <c r="I54" i="2" l="1"/>
  <c r="H54" i="2"/>
  <c r="G54" i="2"/>
  <c r="H18" i="3"/>
  <c r="G18" i="3"/>
  <c r="F18" i="3"/>
  <c r="H9" i="3"/>
  <c r="G9" i="3"/>
  <c r="F9" i="3"/>
  <c r="H6" i="3"/>
  <c r="G6" i="3"/>
  <c r="F6" i="3"/>
  <c r="G12" i="3" l="1"/>
  <c r="G20" i="3" s="1"/>
  <c r="H12" i="3"/>
  <c r="H20" i="3" s="1"/>
  <c r="F12" i="3"/>
  <c r="F20" i="3" s="1"/>
</calcChain>
</file>

<file path=xl/sharedStrings.xml><?xml version="1.0" encoding="utf-8"?>
<sst xmlns="http://schemas.openxmlformats.org/spreadsheetml/2006/main" count="207" uniqueCount="144">
  <si>
    <t>10410 Velika Gorica</t>
  </si>
  <si>
    <t>POZICIJA</t>
  </si>
  <si>
    <t>BROJ KONTA</t>
  </si>
  <si>
    <t>VRSTA PRIHODA / PRIMITAKA</t>
  </si>
  <si>
    <t>UKUPNO PRIHODI / PRIMICI</t>
  </si>
  <si>
    <t>Razdjel 000 PRIHODI</t>
  </si>
  <si>
    <t>Glava 00001 PRIHODI PRORAČUNSKIH KORISNIKA</t>
  </si>
  <si>
    <t>Korisnik 402 402 DV VELIKA GORICA</t>
  </si>
  <si>
    <t>Izvor 3. Vlastiti prihodi</t>
  </si>
  <si>
    <t>Izvor 3.2. Vlastiti prihodi - PK</t>
  </si>
  <si>
    <t>64</t>
  </si>
  <si>
    <t>Prihodi od imovine</t>
  </si>
  <si>
    <t>P0096-22</t>
  </si>
  <si>
    <t>641</t>
  </si>
  <si>
    <t>Prihodi od zateznih kamata</t>
  </si>
  <si>
    <t>66</t>
  </si>
  <si>
    <t>Prihodi od prodaje proizvoda i robe te pruženih usluga i prihodi od donacija</t>
  </si>
  <si>
    <t>P0096-2</t>
  </si>
  <si>
    <t>661</t>
  </si>
  <si>
    <t>Prihodi od prodaje proizvoda i roba te pruženih usluga</t>
  </si>
  <si>
    <t>92</t>
  </si>
  <si>
    <t>Rezultat poslovanja</t>
  </si>
  <si>
    <t>922</t>
  </si>
  <si>
    <t>Višak prihoda</t>
  </si>
  <si>
    <t>Izvor 4. Prihodi za posebne namjene</t>
  </si>
  <si>
    <t>Izvor 4.2. Prihodi za posebne namjene - PK</t>
  </si>
  <si>
    <t>65</t>
  </si>
  <si>
    <t xml:space="preserve">Prihodi od upravnih i administrativnih pristojbi, pristojbi po posebnim propisima i </t>
  </si>
  <si>
    <t>P0096</t>
  </si>
  <si>
    <t>652</t>
  </si>
  <si>
    <t>Sufinanciranje cijene usluge - roditeljske uplate</t>
  </si>
  <si>
    <t>Izvor 4.3. Višak  prihoda za posebne namjene</t>
  </si>
  <si>
    <t>Izvor 4.3.20 Višak prihoda za posebne namjene -PK</t>
  </si>
  <si>
    <t>P0311-18</t>
  </si>
  <si>
    <t>Izvor 5. Pomoći</t>
  </si>
  <si>
    <t>Izvor 5.2. Pomoći - PK</t>
  </si>
  <si>
    <t>63</t>
  </si>
  <si>
    <t>Pomoći iz inozemstva i od subjekata unutar općeg proračuna</t>
  </si>
  <si>
    <t>P0097-1</t>
  </si>
  <si>
    <t>636</t>
  </si>
  <si>
    <t>Tekuće pomoći proračunskim korisnicima iz proračuna JLP(R)S oji im nije nadležan</t>
  </si>
  <si>
    <t>Izvor 6. Donacije</t>
  </si>
  <si>
    <t>Izvor 6.2. Donacije - PK</t>
  </si>
  <si>
    <t>P0097-2</t>
  </si>
  <si>
    <t>663</t>
  </si>
  <si>
    <t>Tekuće donacije</t>
  </si>
  <si>
    <t>Izvor 7. Prihodi od prodaje nef.imovine i naknada s naslova osiguranj</t>
  </si>
  <si>
    <t>Izvor 7.2. Prihodi od prodaje nef.imovine i nak. s nasl. osig. - PK</t>
  </si>
  <si>
    <t>P0098-1</t>
  </si>
  <si>
    <t>Prihodi s naslova osiguranja, refundacije štete</t>
  </si>
  <si>
    <t>72</t>
  </si>
  <si>
    <t>Prihodi od prodaje proizvedene dugotrajne imovine</t>
  </si>
  <si>
    <t>P0099</t>
  </si>
  <si>
    <t>721</t>
  </si>
  <si>
    <t>Prihodi od otkupa stanova</t>
  </si>
  <si>
    <t>P0099-1</t>
  </si>
  <si>
    <t>722</t>
  </si>
  <si>
    <t>Prihodi od prodaje opreme</t>
  </si>
  <si>
    <t>UKUPNO RASHODI / IZDACI</t>
  </si>
  <si>
    <t>Razdjel 009 UPRAVNI ODJEL ZA PREDŠKOLSKI ODGOJ, ŠKOLSTVO I ŠPORT</t>
  </si>
  <si>
    <t>Glava 00903 Predškolski odgoj</t>
  </si>
  <si>
    <t>Program 7007 Javne potrebe u predškolskom odgoju</t>
  </si>
  <si>
    <t>Aktivnost A700001 Redovna djelatnost vrtića</t>
  </si>
  <si>
    <t>Izvor 1. Opći prihodi i primici</t>
  </si>
  <si>
    <t>Izvor 1.1. Opći prihodi i primici proračuna</t>
  </si>
  <si>
    <t>31</t>
  </si>
  <si>
    <t>Rashodi za zaposlene</t>
  </si>
  <si>
    <t>Plaće</t>
  </si>
  <si>
    <t>Ostali rashodi za zaposlene</t>
  </si>
  <si>
    <t>313</t>
  </si>
  <si>
    <t>Doprinosi na plaće</t>
  </si>
  <si>
    <t>32</t>
  </si>
  <si>
    <t>Materijalni rashodi</t>
  </si>
  <si>
    <t>Rashodi za materijal i energiju</t>
  </si>
  <si>
    <t>Ostali nespomenuti rashodi poslovanja</t>
  </si>
  <si>
    <t>34</t>
  </si>
  <si>
    <t>Financijski rashodi</t>
  </si>
  <si>
    <t>Ostali financijski rashodi</t>
  </si>
  <si>
    <t>42</t>
  </si>
  <si>
    <t>Rashodi za nabavu proizvedene dugotrajne imovine</t>
  </si>
  <si>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</si>
  <si>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</si>
  <si>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</si>
  <si>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</si>
  <si>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</si>
  <si>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</si>
  <si>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</si>
  <si>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</si>
  <si>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PROJICIRANI VIŠAK/MANJAK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</si>
  <si>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</si>
  <si>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</si>
  <si>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</si>
  <si>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</si>
  <si>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Izvor 1.1. Opći prihodi i primici </t>
  </si>
  <si>
    <t>Izvor 1.1.Opći prihodi i primici</t>
  </si>
  <si>
    <t>Prihodi iz nadležnog roračuna</t>
  </si>
  <si>
    <t>Projekcija plana
(€) za 2024.</t>
  </si>
  <si>
    <t>Prijedlog plana
(€) za 2023.</t>
  </si>
  <si>
    <t>Projekcija plana
(€) za 2025.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</si>
  <si>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</si>
  <si>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</si>
  <si>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</si>
  <si>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</si>
  <si>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</si>
  <si>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</si>
  <si>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tek.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</si>
  <si>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</si>
  <si>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</si>
  <si>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</si>
  <si>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</si>
  <si>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</si>
  <si>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</si>
  <si>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</si>
  <si>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</si>
  <si>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</si>
  <si>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</si>
  <si>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</si>
  <si>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</si>
  <si>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</si>
  <si>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Pristojbe i naknade</t>
  </si>
  <si>
    <t>Oprema za ostale namjene</t>
  </si>
  <si>
    <t xml:space="preserve">Uredska oprema i namještaj </t>
  </si>
  <si>
    <t>Prijedlog plana DV Velika Gorica  za 2024. godinu sa projekcijama za 2025. i 2026.</t>
  </si>
  <si>
    <t>Plan 2024 (€)</t>
  </si>
  <si>
    <t>Projekcije 2025 (€)</t>
  </si>
  <si>
    <t>Projekcije2026 (€)</t>
  </si>
  <si>
    <t>Prihodi iz nadležnog proračuna za financiranje redovne djelatnosti</t>
  </si>
  <si>
    <t>PRIJEDLOG FINANCIJSKOG PLANA DJEČJI VRTIĆ VELIKA GORICA  ZA 2024. I                                                                                                                                                PROJEKCIJA PLANA ZA  2025. I 2026. GODINU</t>
  </si>
  <si>
    <t>Prijedlog plana
(€) za 2024.</t>
  </si>
  <si>
    <t>Projekcija plana
(€) za 2026.</t>
  </si>
  <si>
    <t>R0271</t>
  </si>
  <si>
    <t>R0272</t>
  </si>
  <si>
    <t>R0274</t>
  </si>
  <si>
    <t>R0275</t>
  </si>
  <si>
    <t>R0276</t>
  </si>
  <si>
    <t>R0278</t>
  </si>
  <si>
    <t>R0279</t>
  </si>
  <si>
    <t>R0277-1</t>
  </si>
  <si>
    <t>R0280</t>
  </si>
  <si>
    <t>R0281</t>
  </si>
  <si>
    <t>R0271-2</t>
  </si>
  <si>
    <t xml:space="preserve"> DJEČJI VRTIĆ VELIKA GORICA</t>
  </si>
  <si>
    <t>Josipa Pucekovića 2</t>
  </si>
  <si>
    <t>OIB: 74328618721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</si>
</sst>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k_n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b/>
      <sz val="12"/>
      <color rgb="FF000000"/>
      <name val="Arimo"/>
      <family val="2"/>
    </font>
    <font>
      <sz val="10"/>
      <color rgb="FF000000"/>
      <name val="Arimo"/>
      <family val="2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Arimo"/>
      <family val="2"/>
    </font>
    <font>
      <sz val="9"/>
      <color theme="1"/>
      <name val="Calibri"/>
      <family val="2"/>
      <scheme val="minor"/>
    </font>
    <font>
      <b/>
      <sz val="9"/>
      <color rgb="FFFFFFFF"/>
      <name val="Arimo"/>
      <family val="2"/>
    </font>
    <font>
      <sz val="9"/>
      <color rgb="FFFFFFFF"/>
      <name val="Arimo"/>
      <family val="2"/>
    </font>
    <font>
      <sz val="9"/>
      <color rgb="FF000000"/>
      <name val="Arimo"/>
      <family val="2"/>
    </font>
    <font>
      <sz val="10"/>
      <color indexed="8"/>
      <name val="MS Sans Serif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charset val="238"/>
    </font>
    <font>
      <b/>
      <sz val="9"/>
      <color rgb="FF000000"/>
      <name val="Arimo"/>
      <charset val="238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CE"/>
      </patternFill>
    </fill>
    <fill>
      <patternFill patternType="solid">
        <fgColor rgb="FFA3C9B9"/>
      </patternFill>
    </fill>
    <fill>
      <patternFill patternType="solid">
        <fgColor rgb="FFFFFF80"/>
      </patternFill>
    </fill>
    <fill>
      <patternFill patternType="solid">
        <fgColor rgb="FFFFEE75"/>
      </patternFill>
    </fill>
    <fill>
      <patternFill patternType="solid">
        <fgColor rgb="FFFFFF97"/>
      </patternFill>
    </fill>
    <fill>
      <patternFill patternType="solid">
        <fgColor rgb="FFFFFFFF"/>
      </patternFill>
    </fill>
    <fill>
      <patternFill patternType="solid">
        <fgColor rgb="FFC1C1FF"/>
      </patternFill>
    </fill>
    <fill>
      <patternFill patternType="solid">
        <fgColor rgb="FFE1E1F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0" borderId="1"/>
    <xf numFmtId="164" fontId="22" fillId="0" borderId="1" applyFont="0" applyFill="0" applyBorder="0" applyAlignment="0" applyProtection="0"/>
    <xf numFmtId="0" fontId="21" fillId="0" borderId="1"/>
  </cellStyleXfs>
  <cellXfs count="104">
    <xf numFmtId="0" fontId="0" fillId="0" borderId="0" xfId="0"/>
    <xf numFmtId="0" fontId="7" fillId="11" borderId="2" xfId="0" applyFont="1" applyFill="1" applyBorder="1" applyAlignment="1">
      <alignment horizontal="center" wrapText="1"/>
    </xf>
    <xf numFmtId="0" fontId="7" fillId="11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11" borderId="1" xfId="0" applyFill="1" applyBorder="1" applyAlignment="1" applyProtection="1">
      <alignment wrapText="1"/>
      <protection locked="0"/>
    </xf>
    <xf numFmtId="0" fontId="7" fillId="2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14" fillId="0" borderId="1" xfId="1" applyFont="1"/>
    <xf numFmtId="0" fontId="15" fillId="0" borderId="1" xfId="1" applyFont="1"/>
    <xf numFmtId="0" fontId="13" fillId="0" borderId="1" xfId="1" applyFont="1" applyAlignment="1">
      <alignment horizontal="left" wrapText="1"/>
    </xf>
    <xf numFmtId="0" fontId="16" fillId="0" borderId="1" xfId="1" applyFont="1" applyAlignment="1">
      <alignment wrapText="1"/>
    </xf>
    <xf numFmtId="0" fontId="17" fillId="0" borderId="4" xfId="1" quotePrefix="1" applyFont="1" applyBorder="1" applyAlignment="1">
      <alignment horizontal="left" wrapText="1"/>
    </xf>
    <xf numFmtId="0" fontId="17" fillId="0" borderId="5" xfId="1" quotePrefix="1" applyFont="1" applyBorder="1" applyAlignment="1">
      <alignment horizontal="left" wrapText="1"/>
    </xf>
    <xf numFmtId="0" fontId="17" fillId="0" borderId="5" xfId="1" quotePrefix="1" applyFont="1" applyBorder="1" applyAlignment="1">
      <alignment horizontal="center" wrapText="1"/>
    </xf>
    <xf numFmtId="0" fontId="17" fillId="0" borderId="5" xfId="1" quotePrefix="1" applyFont="1" applyBorder="1" applyAlignment="1">
      <alignment horizontal="left"/>
    </xf>
    <xf numFmtId="0" fontId="18" fillId="0" borderId="2" xfId="1" applyFont="1" applyBorder="1" applyAlignment="1">
      <alignment horizont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1" xfId="1" applyFont="1" applyAlignment="1">
      <alignment horizontal="center" vertical="center" wrapText="1"/>
    </xf>
    <xf numFmtId="3" fontId="15" fillId="0" borderId="2" xfId="1" applyNumberFormat="1" applyFont="1" applyBorder="1" applyAlignment="1">
      <alignment horizontal="right"/>
    </xf>
    <xf numFmtId="0" fontId="19" fillId="0" borderId="4" xfId="1" applyFont="1" applyBorder="1" applyAlignment="1">
      <alignment horizontal="left"/>
    </xf>
    <xf numFmtId="0" fontId="21" fillId="0" borderId="5" xfId="1" applyFont="1" applyBorder="1"/>
    <xf numFmtId="3" fontId="17" fillId="0" borderId="2" xfId="1" applyNumberFormat="1" applyFont="1" applyBorder="1" applyAlignment="1">
      <alignment horizontal="right"/>
    </xf>
    <xf numFmtId="3" fontId="15" fillId="0" borderId="2" xfId="1" applyNumberFormat="1" applyFont="1" applyBorder="1" applyAlignment="1">
      <alignment horizontal="right" wrapText="1"/>
    </xf>
    <xf numFmtId="3" fontId="17" fillId="0" borderId="2" xfId="1" applyNumberFormat="1" applyFont="1" applyBorder="1" applyAlignment="1">
      <alignment horizontal="right" wrapText="1"/>
    </xf>
    <xf numFmtId="43" fontId="15" fillId="0" borderId="2" xfId="2" applyNumberFormat="1" applyFont="1" applyFill="1" applyBorder="1" applyAlignment="1" applyProtection="1">
      <alignment horizontal="right"/>
    </xf>
    <xf numFmtId="0" fontId="17" fillId="0" borderId="5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/>
    </xf>
    <xf numFmtId="0" fontId="16" fillId="0" borderId="1" xfId="1" applyFont="1"/>
    <xf numFmtId="0" fontId="17" fillId="0" borderId="5" xfId="1" applyFont="1" applyBorder="1" applyAlignment="1">
      <alignment wrapText="1"/>
    </xf>
    <xf numFmtId="0" fontId="15" fillId="0" borderId="5" xfId="1" applyFont="1" applyBorder="1" applyAlignment="1">
      <alignment wrapText="1"/>
    </xf>
    <xf numFmtId="0" fontId="15" fillId="0" borderId="5" xfId="1" applyFont="1" applyBorder="1" applyAlignment="1">
      <alignment horizontal="center" wrapText="1"/>
    </xf>
    <xf numFmtId="0" fontId="16" fillId="0" borderId="2" xfId="1" applyFont="1" applyBorder="1"/>
    <xf numFmtId="0" fontId="13" fillId="0" borderId="1" xfId="1" quotePrefix="1" applyFont="1" applyAlignment="1">
      <alignment horizontal="left" wrapText="1"/>
    </xf>
    <xf numFmtId="0" fontId="14" fillId="0" borderId="1" xfId="1" applyFont="1" applyAlignment="1">
      <alignment horizontal="center"/>
    </xf>
    <xf numFmtId="0" fontId="0" fillId="0" borderId="1" xfId="0" applyBorder="1"/>
    <xf numFmtId="164" fontId="0" fillId="0" borderId="2" xfId="0" applyNumberFormat="1" applyBorder="1"/>
    <xf numFmtId="164" fontId="6" fillId="0" borderId="2" xfId="0" applyNumberFormat="1" applyFont="1" applyBorder="1"/>
    <xf numFmtId="164" fontId="6" fillId="14" borderId="2" xfId="0" applyNumberFormat="1" applyFont="1" applyFill="1" applyBorder="1"/>
    <xf numFmtId="164" fontId="1" fillId="0" borderId="2" xfId="0" applyNumberFormat="1" applyFont="1" applyBorder="1"/>
    <xf numFmtId="4" fontId="0" fillId="0" borderId="0" xfId="0" applyNumberFormat="1"/>
    <xf numFmtId="0" fontId="24" fillId="11" borderId="1" xfId="0" applyFont="1" applyFill="1" applyBorder="1" applyAlignment="1" applyProtection="1">
      <alignment wrapText="1"/>
      <protection locked="0"/>
    </xf>
    <xf numFmtId="0" fontId="2" fillId="11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24" fillId="0" borderId="0" xfId="0" applyFont="1"/>
    <xf numFmtId="164" fontId="25" fillId="0" borderId="2" xfId="0" applyNumberFormat="1" applyFont="1" applyBorder="1"/>
    <xf numFmtId="164" fontId="26" fillId="0" borderId="2" xfId="0" applyNumberFormat="1" applyFont="1" applyBorder="1"/>
    <xf numFmtId="164" fontId="27" fillId="0" borderId="2" xfId="0" applyNumberFormat="1" applyFont="1" applyBorder="1"/>
    <xf numFmtId="164" fontId="28" fillId="16" borderId="2" xfId="0" applyNumberFormat="1" applyFont="1" applyFill="1" applyBorder="1"/>
    <xf numFmtId="164" fontId="0" fillId="0" borderId="2" xfId="0" applyNumberFormat="1" applyBorder="1" applyAlignment="1">
      <alignment horizontal="right"/>
    </xf>
    <xf numFmtId="164" fontId="6" fillId="15" borderId="2" xfId="0" applyNumberFormat="1" applyFont="1" applyFill="1" applyBorder="1"/>
    <xf numFmtId="164" fontId="6" fillId="15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left"/>
    </xf>
    <xf numFmtId="164" fontId="6" fillId="16" borderId="2" xfId="0" applyNumberFormat="1" applyFont="1" applyFill="1" applyBorder="1"/>
    <xf numFmtId="164" fontId="26" fillId="0" borderId="2" xfId="0" applyNumberFormat="1" applyFont="1" applyBorder="1" applyAlignment="1">
      <alignment horizontal="left"/>
    </xf>
    <xf numFmtId="164" fontId="27" fillId="0" borderId="2" xfId="0" applyNumberFormat="1" applyFont="1" applyBorder="1" applyAlignment="1">
      <alignment horizontal="left"/>
    </xf>
    <xf numFmtId="164" fontId="29" fillId="16" borderId="2" xfId="0" applyNumberFormat="1" applyFont="1" applyFill="1" applyBorder="1"/>
    <xf numFmtId="164" fontId="29" fillId="0" borderId="2" xfId="0" applyNumberFormat="1" applyFont="1" applyBorder="1"/>
    <xf numFmtId="0" fontId="11" fillId="3" borderId="4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1" fillId="9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top" wrapText="1"/>
    </xf>
    <xf numFmtId="0" fontId="11" fillId="8" borderId="2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11" fillId="7" borderId="2" xfId="0" applyFont="1" applyFill="1" applyBorder="1" applyAlignment="1">
      <alignment horizontal="left" vertical="center" wrapText="1"/>
    </xf>
    <xf numFmtId="0" fontId="11" fillId="12" borderId="2" xfId="0" applyFont="1" applyFill="1" applyBorder="1" applyAlignment="1">
      <alignment horizontal="left" vertical="center" wrapText="1"/>
    </xf>
    <xf numFmtId="0" fontId="11" fillId="13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left" wrapText="1"/>
    </xf>
    <xf numFmtId="0" fontId="2" fillId="11" borderId="1" xfId="0" applyFont="1" applyFill="1" applyBorder="1" applyAlignment="1">
      <alignment horizontal="left" vertical="top" wrapText="1"/>
    </xf>
    <xf numFmtId="0" fontId="3" fillId="11" borderId="1" xfId="0" applyFont="1" applyFill="1" applyBorder="1" applyAlignment="1">
      <alignment horizontal="left" vertical="top" wrapText="1"/>
    </xf>
    <xf numFmtId="0" fontId="4" fillId="11" borderId="1" xfId="0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left" vertical="top" wrapText="1"/>
    </xf>
    <xf numFmtId="0" fontId="20" fillId="0" borderId="4" xfId="1" quotePrefix="1" applyFont="1" applyBorder="1" applyAlignment="1">
      <alignment horizontal="left"/>
    </xf>
    <xf numFmtId="0" fontId="21" fillId="0" borderId="5" xfId="1" applyFont="1" applyBorder="1"/>
    <xf numFmtId="0" fontId="13" fillId="0" borderId="1" xfId="1" applyFont="1" applyAlignment="1">
      <alignment horizontal="center" vertical="center" wrapText="1"/>
    </xf>
    <xf numFmtId="0" fontId="14" fillId="0" borderId="1" xfId="1" applyFont="1" applyAlignment="1">
      <alignment vertical="center" wrapText="1"/>
    </xf>
    <xf numFmtId="0" fontId="14" fillId="0" borderId="1" xfId="1" applyFont="1"/>
    <xf numFmtId="0" fontId="19" fillId="0" borderId="4" xfId="1" applyFont="1" applyBorder="1" applyAlignment="1">
      <alignment horizontal="left" wrapText="1"/>
    </xf>
    <xf numFmtId="0" fontId="20" fillId="0" borderId="5" xfId="1" applyFont="1" applyBorder="1" applyAlignment="1">
      <alignment wrapText="1"/>
    </xf>
    <xf numFmtId="0" fontId="20" fillId="0" borderId="4" xfId="1" applyFont="1" applyBorder="1" applyAlignment="1">
      <alignment horizontal="left" wrapText="1"/>
    </xf>
    <xf numFmtId="0" fontId="19" fillId="0" borderId="4" xfId="1" quotePrefix="1" applyFont="1" applyBorder="1" applyAlignment="1">
      <alignment horizontal="left" wrapText="1"/>
    </xf>
    <xf numFmtId="0" fontId="20" fillId="0" borderId="4" xfId="1" quotePrefix="1" applyFont="1" applyBorder="1" applyAlignment="1">
      <alignment horizontal="left" wrapText="1"/>
    </xf>
    <xf numFmtId="0" fontId="21" fillId="0" borderId="5" xfId="1" applyFont="1" applyBorder="1" applyAlignment="1">
      <alignment wrapText="1"/>
    </xf>
    <xf numFmtId="0" fontId="17" fillId="0" borderId="4" xfId="1" applyFont="1" applyBorder="1" applyAlignment="1">
      <alignment horizontal="left" vertical="center" wrapText="1"/>
    </xf>
    <xf numFmtId="0" fontId="12" fillId="0" borderId="5" xfId="1" applyBorder="1" applyAlignment="1">
      <alignment horizontal="left" vertical="center" wrapText="1"/>
    </xf>
    <xf numFmtId="0" fontId="12" fillId="0" borderId="3" xfId="1" applyBorder="1" applyAlignment="1">
      <alignment horizontal="left" vertical="center" wrapText="1"/>
    </xf>
  </cellXfs>
  <cellStyles count="4">
    <cellStyle name="Comma 2" xfId="2" xr:uid="{00000000-0005-0000-0000-000000000000}"/>
    <cellStyle name="Normal 2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6"/>
  <sheetViews>
    <sheetView tabSelected="1" zoomScale="110" zoomScaleNormal="110" workbookViewId="0">
      <selection activeCell="I17" sqref="I17"/>
    </sheetView>
  </sheetViews>
  <sheetFormatPr defaultRowHeight="15"/>
  <cols>
    <col min="1" max="1" width="8.28515625" style="47" customWidth="1"/>
    <col min="2" max="2" width="6.85546875" customWidth="1"/>
    <col min="6" max="6" width="13.140625" style="37" customWidth="1"/>
    <col min="7" max="7" width="14.28515625" style="37" customWidth="1"/>
    <col min="8" max="8" width="16.28515625" style="37" bestFit="1" customWidth="1"/>
    <col min="9" max="9" width="14.28515625" style="37" customWidth="1"/>
    <col min="11" max="13" width="12.7109375" bestFit="1" customWidth="1"/>
  </cols>
  <sheetData>
    <row r="1" spans="1:9" ht="15" customHeight="1">
      <c r="A1" s="85" t="s">
        <v>141</v>
      </c>
      <c r="B1" s="85"/>
      <c r="C1" s="85"/>
      <c r="D1" s="85"/>
      <c r="E1" s="4"/>
      <c r="F1" s="4"/>
      <c r="G1" s="8"/>
      <c r="H1" s="8"/>
      <c r="I1" s="8"/>
    </row>
    <row r="2" spans="1:9" ht="15" customHeight="1">
      <c r="A2" s="86" t="s">
        <v>142</v>
      </c>
      <c r="B2" s="86"/>
      <c r="C2" s="86"/>
      <c r="D2" s="86"/>
      <c r="E2" s="4"/>
      <c r="F2" s="4"/>
      <c r="G2" s="8"/>
      <c r="H2" s="8"/>
      <c r="I2" s="8"/>
    </row>
    <row r="3" spans="1:9" ht="11.25" customHeight="1">
      <c r="A3" s="86" t="s">
        <v>0</v>
      </c>
      <c r="B3" s="86"/>
      <c r="C3" s="86"/>
      <c r="D3" s="86"/>
      <c r="E3" s="4"/>
      <c r="F3" s="4"/>
      <c r="G3" s="8"/>
      <c r="H3" s="8"/>
      <c r="I3" s="8"/>
    </row>
    <row r="4" spans="1:9" ht="15" customHeight="1">
      <c r="A4" s="86" t="s">
        <v>143</v>
      </c>
      <c r="B4" s="86"/>
      <c r="C4" s="86"/>
      <c r="D4" s="86"/>
      <c r="E4" s="4"/>
      <c r="F4" s="4"/>
      <c r="G4" s="8"/>
      <c r="H4" s="8"/>
      <c r="I4" s="8"/>
    </row>
    <row r="5" spans="1:9" ht="5.25" customHeight="1">
      <c r="A5" s="43"/>
      <c r="B5" s="4"/>
      <c r="C5" s="4"/>
      <c r="D5" s="4"/>
      <c r="E5" s="4"/>
      <c r="F5" s="4"/>
      <c r="G5" s="8"/>
      <c r="H5" s="8"/>
      <c r="I5" s="8"/>
    </row>
    <row r="6" spans="1:9" ht="15.75" customHeight="1">
      <c r="A6" s="87" t="s">
        <v>122</v>
      </c>
      <c r="B6" s="87"/>
      <c r="C6" s="87"/>
      <c r="D6" s="87"/>
      <c r="E6" s="87"/>
      <c r="F6" s="87"/>
      <c r="G6" s="8"/>
      <c r="H6" s="8"/>
      <c r="I6" s="8"/>
    </row>
    <row r="7" spans="1:9" ht="15" customHeight="1">
      <c r="A7" s="87"/>
      <c r="B7" s="87"/>
      <c r="C7" s="87"/>
      <c r="D7" s="87"/>
      <c r="E7" s="87"/>
      <c r="F7" s="87"/>
      <c r="G7" s="8"/>
      <c r="H7" s="8"/>
      <c r="I7" s="8"/>
    </row>
    <row r="8" spans="1:9" ht="9.75" customHeight="1">
      <c r="A8" s="88"/>
      <c r="B8" s="88"/>
      <c r="C8" s="88"/>
      <c r="D8" s="88"/>
      <c r="E8" s="88"/>
      <c r="F8" s="88"/>
      <c r="G8" s="8"/>
      <c r="H8" s="8"/>
      <c r="I8" s="8"/>
    </row>
    <row r="9" spans="1:9" s="3" customFormat="1" ht="23.25" customHeight="1">
      <c r="A9" s="44" t="s">
        <v>1</v>
      </c>
      <c r="B9" s="1" t="s">
        <v>2</v>
      </c>
      <c r="C9" s="84" t="s">
        <v>3</v>
      </c>
      <c r="D9" s="84"/>
      <c r="E9" s="84"/>
      <c r="F9" s="84"/>
      <c r="G9" s="2" t="s">
        <v>123</v>
      </c>
      <c r="H9" s="2" t="s">
        <v>124</v>
      </c>
      <c r="I9" s="2" t="s">
        <v>125</v>
      </c>
    </row>
    <row r="10" spans="1:9">
      <c r="A10" s="81" t="s">
        <v>4</v>
      </c>
      <c r="B10" s="81"/>
      <c r="C10" s="81"/>
      <c r="D10" s="81"/>
      <c r="E10" s="81"/>
      <c r="F10" s="81"/>
      <c r="G10" s="38"/>
      <c r="H10" s="38"/>
      <c r="I10" s="38"/>
    </row>
    <row r="11" spans="1:9" ht="12" customHeight="1">
      <c r="A11" s="82" t="s">
        <v>5</v>
      </c>
      <c r="B11" s="82"/>
      <c r="C11" s="82"/>
      <c r="D11" s="82"/>
      <c r="E11" s="82"/>
      <c r="F11" s="82"/>
      <c r="G11" s="38"/>
      <c r="H11" s="38"/>
      <c r="I11" s="38"/>
    </row>
    <row r="12" spans="1:9" ht="12" customHeight="1">
      <c r="A12" s="83" t="s">
        <v>6</v>
      </c>
      <c r="B12" s="83"/>
      <c r="C12" s="83"/>
      <c r="D12" s="83"/>
      <c r="E12" s="83"/>
      <c r="F12" s="83"/>
      <c r="G12" s="38"/>
      <c r="H12" s="38"/>
      <c r="I12" s="38"/>
    </row>
    <row r="13" spans="1:9" ht="12" customHeight="1">
      <c r="A13" s="78" t="s">
        <v>7</v>
      </c>
      <c r="B13" s="78"/>
      <c r="C13" s="78"/>
      <c r="D13" s="78"/>
      <c r="E13" s="78"/>
      <c r="F13" s="78"/>
      <c r="G13" s="53">
        <f>G16+G19+G25+G29+G33+G37+G41</f>
        <v>2919280</v>
      </c>
      <c r="H13" s="53">
        <f>H16+H19+H25+H29+H33+H37+H41</f>
        <v>2924280</v>
      </c>
      <c r="I13" s="53">
        <f>I16+I19+I25+I29+I33+I37+I41</f>
        <v>2924280</v>
      </c>
    </row>
    <row r="14" spans="1:9" ht="12" customHeight="1">
      <c r="A14" s="65" t="s">
        <v>93</v>
      </c>
      <c r="B14" s="65"/>
      <c r="C14" s="65"/>
      <c r="D14" s="65"/>
      <c r="E14" s="65"/>
      <c r="F14" s="65"/>
      <c r="G14" s="52"/>
      <c r="H14" s="52"/>
      <c r="I14" s="52"/>
    </row>
    <row r="15" spans="1:9" ht="12" customHeight="1">
      <c r="A15" s="68" t="s">
        <v>94</v>
      </c>
      <c r="B15" s="68"/>
      <c r="C15" s="68"/>
      <c r="D15" s="68"/>
      <c r="E15" s="68"/>
      <c r="F15" s="68"/>
      <c r="G15" s="52"/>
      <c r="H15" s="52"/>
      <c r="I15" s="55"/>
    </row>
    <row r="16" spans="1:9" ht="12" customHeight="1">
      <c r="A16" s="45"/>
      <c r="B16" s="5">
        <v>67</v>
      </c>
      <c r="C16" s="89" t="s">
        <v>95</v>
      </c>
      <c r="D16" s="89"/>
      <c r="E16" s="89"/>
      <c r="F16" s="89"/>
      <c r="G16" s="57">
        <v>2527700</v>
      </c>
      <c r="H16" s="57">
        <v>2862700</v>
      </c>
      <c r="I16" s="57">
        <v>2862700</v>
      </c>
    </row>
    <row r="17" spans="1:9" ht="12" customHeight="1">
      <c r="A17" s="46"/>
      <c r="B17" s="6">
        <v>671</v>
      </c>
      <c r="C17" s="66" t="s">
        <v>126</v>
      </c>
      <c r="D17" s="66"/>
      <c r="E17" s="66"/>
      <c r="F17" s="66"/>
      <c r="G17" s="58">
        <v>2527700</v>
      </c>
      <c r="H17" s="58">
        <v>2862700</v>
      </c>
      <c r="I17" s="58">
        <v>2862700</v>
      </c>
    </row>
    <row r="18" spans="1:9" ht="12" customHeight="1">
      <c r="A18" s="67" t="s">
        <v>8</v>
      </c>
      <c r="B18" s="67"/>
      <c r="C18" s="67"/>
      <c r="D18" s="67"/>
      <c r="E18" s="67"/>
      <c r="F18" s="67"/>
      <c r="G18" s="41"/>
      <c r="H18" s="41"/>
      <c r="I18" s="41"/>
    </row>
    <row r="19" spans="1:9" ht="12" customHeight="1">
      <c r="A19" s="65" t="s">
        <v>9</v>
      </c>
      <c r="B19" s="65"/>
      <c r="C19" s="65"/>
      <c r="D19" s="65"/>
      <c r="E19" s="65"/>
      <c r="F19" s="65"/>
      <c r="G19" s="51">
        <v>160</v>
      </c>
      <c r="H19" s="51">
        <v>160</v>
      </c>
      <c r="I19" s="51">
        <v>160</v>
      </c>
    </row>
    <row r="20" spans="1:9" ht="12" customHeight="1">
      <c r="A20" s="45"/>
      <c r="B20" s="5" t="s">
        <v>10</v>
      </c>
      <c r="C20" s="64" t="s">
        <v>11</v>
      </c>
      <c r="D20" s="64"/>
      <c r="E20" s="64"/>
      <c r="F20" s="64"/>
      <c r="G20" s="39">
        <v>10</v>
      </c>
      <c r="H20" s="39">
        <v>10</v>
      </c>
      <c r="I20" s="39">
        <v>10</v>
      </c>
    </row>
    <row r="21" spans="1:9" ht="12" customHeight="1">
      <c r="A21" s="46" t="s">
        <v>12</v>
      </c>
      <c r="B21" s="6" t="s">
        <v>13</v>
      </c>
      <c r="C21" s="66" t="s">
        <v>14</v>
      </c>
      <c r="D21" s="66"/>
      <c r="E21" s="66"/>
      <c r="F21" s="66"/>
      <c r="G21" s="41">
        <v>10</v>
      </c>
      <c r="H21" s="41">
        <v>10</v>
      </c>
      <c r="I21" s="41">
        <v>10</v>
      </c>
    </row>
    <row r="22" spans="1:9" ht="12" customHeight="1">
      <c r="A22" s="45"/>
      <c r="B22" s="5" t="s">
        <v>15</v>
      </c>
      <c r="C22" s="64" t="s">
        <v>16</v>
      </c>
      <c r="D22" s="64"/>
      <c r="E22" s="64"/>
      <c r="F22" s="64"/>
      <c r="G22" s="39">
        <v>150</v>
      </c>
      <c r="H22" s="39">
        <v>150</v>
      </c>
      <c r="I22" s="39">
        <v>150</v>
      </c>
    </row>
    <row r="23" spans="1:9" ht="12" customHeight="1">
      <c r="A23" s="46" t="s">
        <v>17</v>
      </c>
      <c r="B23" s="6" t="s">
        <v>18</v>
      </c>
      <c r="C23" s="66" t="s">
        <v>19</v>
      </c>
      <c r="D23" s="66"/>
      <c r="E23" s="66"/>
      <c r="F23" s="66"/>
      <c r="G23" s="41">
        <v>150</v>
      </c>
      <c r="H23" s="41">
        <v>150</v>
      </c>
      <c r="I23" s="41">
        <v>150</v>
      </c>
    </row>
    <row r="24" spans="1:9" ht="12" customHeight="1">
      <c r="A24" s="67" t="s">
        <v>24</v>
      </c>
      <c r="B24" s="67"/>
      <c r="C24" s="67"/>
      <c r="D24" s="67"/>
      <c r="E24" s="67"/>
      <c r="F24" s="67"/>
      <c r="G24" s="38"/>
      <c r="H24" s="38"/>
      <c r="I24" s="38"/>
    </row>
    <row r="25" spans="1:9" ht="12" customHeight="1">
      <c r="A25" s="65" t="s">
        <v>25</v>
      </c>
      <c r="B25" s="65"/>
      <c r="C25" s="65"/>
      <c r="D25" s="65"/>
      <c r="E25" s="65"/>
      <c r="F25" s="65"/>
      <c r="G25" s="51">
        <v>362000</v>
      </c>
      <c r="H25" s="59">
        <v>33000</v>
      </c>
      <c r="I25" s="59">
        <v>33000</v>
      </c>
    </row>
    <row r="26" spans="1:9" ht="12" customHeight="1">
      <c r="A26" s="45"/>
      <c r="B26" s="5" t="s">
        <v>26</v>
      </c>
      <c r="C26" s="64" t="s">
        <v>27</v>
      </c>
      <c r="D26" s="64"/>
      <c r="E26" s="64"/>
      <c r="F26" s="64"/>
      <c r="G26" s="49">
        <v>362000</v>
      </c>
      <c r="H26" s="60">
        <v>33000</v>
      </c>
      <c r="I26" s="60">
        <v>33000</v>
      </c>
    </row>
    <row r="27" spans="1:9" ht="12" customHeight="1">
      <c r="A27" s="46" t="s">
        <v>28</v>
      </c>
      <c r="B27" s="6" t="s">
        <v>29</v>
      </c>
      <c r="C27" s="66" t="s">
        <v>30</v>
      </c>
      <c r="D27" s="66"/>
      <c r="E27" s="66"/>
      <c r="F27" s="66"/>
      <c r="G27" s="50">
        <v>362000</v>
      </c>
      <c r="H27" s="48">
        <v>33000</v>
      </c>
      <c r="I27" s="48">
        <v>33000</v>
      </c>
    </row>
    <row r="28" spans="1:9" ht="12" customHeight="1">
      <c r="A28" s="65" t="s">
        <v>31</v>
      </c>
      <c r="B28" s="65"/>
      <c r="C28" s="65"/>
      <c r="D28" s="65"/>
      <c r="E28" s="65"/>
      <c r="F28" s="65"/>
      <c r="G28" s="38"/>
      <c r="H28" s="38"/>
      <c r="I28" s="38"/>
    </row>
    <row r="29" spans="1:9" ht="12" customHeight="1">
      <c r="A29" s="68" t="s">
        <v>32</v>
      </c>
      <c r="B29" s="68"/>
      <c r="C29" s="68"/>
      <c r="D29" s="68"/>
      <c r="E29" s="68"/>
      <c r="F29" s="68"/>
      <c r="G29" s="56">
        <v>1000</v>
      </c>
      <c r="H29" s="56">
        <v>0</v>
      </c>
      <c r="I29" s="56">
        <v>0</v>
      </c>
    </row>
    <row r="30" spans="1:9" ht="12" customHeight="1">
      <c r="A30" s="45"/>
      <c r="B30" s="5" t="s">
        <v>20</v>
      </c>
      <c r="C30" s="64" t="s">
        <v>21</v>
      </c>
      <c r="D30" s="64"/>
      <c r="E30" s="64"/>
      <c r="F30" s="64"/>
      <c r="G30" s="39">
        <v>1000</v>
      </c>
      <c r="H30" s="39">
        <v>0</v>
      </c>
      <c r="I30" s="39">
        <v>0</v>
      </c>
    </row>
    <row r="31" spans="1:9" ht="12" customHeight="1">
      <c r="A31" s="46" t="s">
        <v>33</v>
      </c>
      <c r="B31" s="6" t="s">
        <v>22</v>
      </c>
      <c r="C31" s="66" t="s">
        <v>23</v>
      </c>
      <c r="D31" s="66"/>
      <c r="E31" s="66"/>
      <c r="F31" s="66"/>
      <c r="G31" s="41">
        <v>1000</v>
      </c>
      <c r="H31" s="41">
        <v>0</v>
      </c>
      <c r="I31" s="41">
        <v>0</v>
      </c>
    </row>
    <row r="32" spans="1:9" ht="12" customHeight="1">
      <c r="A32" s="67" t="s">
        <v>34</v>
      </c>
      <c r="B32" s="67"/>
      <c r="C32" s="67"/>
      <c r="D32" s="67"/>
      <c r="E32" s="67"/>
      <c r="F32" s="67"/>
      <c r="G32" s="41"/>
      <c r="H32" s="41"/>
      <c r="I32" s="41"/>
    </row>
    <row r="33" spans="1:9" ht="12" customHeight="1">
      <c r="A33" s="65" t="s">
        <v>35</v>
      </c>
      <c r="B33" s="65"/>
      <c r="C33" s="65"/>
      <c r="D33" s="65"/>
      <c r="E33" s="65"/>
      <c r="F33" s="65"/>
      <c r="G33" s="51">
        <v>28000</v>
      </c>
      <c r="H33" s="51">
        <v>28000</v>
      </c>
      <c r="I33" s="51">
        <v>28000</v>
      </c>
    </row>
    <row r="34" spans="1:9" ht="12" customHeight="1">
      <c r="A34" s="45"/>
      <c r="B34" s="5" t="s">
        <v>36</v>
      </c>
      <c r="C34" s="64" t="s">
        <v>37</v>
      </c>
      <c r="D34" s="64"/>
      <c r="E34" s="64"/>
      <c r="F34" s="64"/>
      <c r="G34" s="39">
        <v>28000</v>
      </c>
      <c r="H34" s="39">
        <v>28000</v>
      </c>
      <c r="I34" s="39">
        <v>28000</v>
      </c>
    </row>
    <row r="35" spans="1:9" ht="12" customHeight="1">
      <c r="A35" s="46" t="s">
        <v>38</v>
      </c>
      <c r="B35" s="6" t="s">
        <v>39</v>
      </c>
      <c r="C35" s="66" t="s">
        <v>40</v>
      </c>
      <c r="D35" s="66"/>
      <c r="E35" s="66"/>
      <c r="F35" s="66"/>
      <c r="G35" s="41">
        <v>28000</v>
      </c>
      <c r="H35" s="41">
        <v>28000</v>
      </c>
      <c r="I35" s="41">
        <v>28000</v>
      </c>
    </row>
    <row r="36" spans="1:9" ht="12" customHeight="1">
      <c r="A36" s="67" t="s">
        <v>41</v>
      </c>
      <c r="B36" s="67"/>
      <c r="C36" s="67"/>
      <c r="D36" s="67"/>
      <c r="E36" s="67"/>
      <c r="F36" s="67"/>
      <c r="G36" s="38"/>
      <c r="H36" s="38"/>
      <c r="I36" s="38"/>
    </row>
    <row r="37" spans="1:9" ht="12" customHeight="1">
      <c r="A37" s="65" t="s">
        <v>42</v>
      </c>
      <c r="B37" s="65"/>
      <c r="C37" s="65"/>
      <c r="D37" s="65"/>
      <c r="E37" s="65"/>
      <c r="F37" s="65"/>
      <c r="G37" s="51">
        <v>100</v>
      </c>
      <c r="H37" s="51">
        <v>100</v>
      </c>
      <c r="I37" s="51">
        <v>100</v>
      </c>
    </row>
    <row r="38" spans="1:9" ht="12" customHeight="1">
      <c r="A38" s="45"/>
      <c r="B38" s="5" t="s">
        <v>15</v>
      </c>
      <c r="C38" s="64" t="s">
        <v>16</v>
      </c>
      <c r="D38" s="64"/>
      <c r="E38" s="64"/>
      <c r="F38" s="64"/>
      <c r="G38" s="39">
        <v>100</v>
      </c>
      <c r="H38" s="39">
        <v>100</v>
      </c>
      <c r="I38" s="39">
        <v>100</v>
      </c>
    </row>
    <row r="39" spans="1:9" ht="12" customHeight="1">
      <c r="A39" s="46" t="s">
        <v>43</v>
      </c>
      <c r="B39" s="6" t="s">
        <v>44</v>
      </c>
      <c r="C39" s="66" t="s">
        <v>45</v>
      </c>
      <c r="D39" s="66"/>
      <c r="E39" s="66"/>
      <c r="F39" s="66"/>
      <c r="G39" s="41">
        <v>100</v>
      </c>
      <c r="H39" s="41">
        <v>100</v>
      </c>
      <c r="I39" s="41">
        <v>100</v>
      </c>
    </row>
    <row r="40" spans="1:9" ht="12" customHeight="1">
      <c r="A40" s="67" t="s">
        <v>46</v>
      </c>
      <c r="B40" s="67"/>
      <c r="C40" s="67"/>
      <c r="D40" s="67"/>
      <c r="E40" s="67"/>
      <c r="F40" s="67"/>
      <c r="G40" s="41"/>
      <c r="H40" s="41"/>
      <c r="I40" s="41"/>
    </row>
    <row r="41" spans="1:9" ht="12" customHeight="1">
      <c r="A41" s="65" t="s">
        <v>47</v>
      </c>
      <c r="B41" s="65"/>
      <c r="C41" s="65"/>
      <c r="D41" s="65"/>
      <c r="E41" s="65"/>
      <c r="F41" s="65"/>
      <c r="G41" s="51">
        <f>G42+G44</f>
        <v>320</v>
      </c>
      <c r="H41" s="51">
        <f>H42+H44</f>
        <v>320</v>
      </c>
      <c r="I41" s="51">
        <f>I42+I44</f>
        <v>320</v>
      </c>
    </row>
    <row r="42" spans="1:9" ht="12" customHeight="1">
      <c r="A42" s="45"/>
      <c r="B42" s="5" t="s">
        <v>26</v>
      </c>
      <c r="C42" s="64" t="s">
        <v>27</v>
      </c>
      <c r="D42" s="64"/>
      <c r="E42" s="64"/>
      <c r="F42" s="64"/>
      <c r="G42" s="39">
        <v>50</v>
      </c>
      <c r="H42" s="39">
        <v>50</v>
      </c>
      <c r="I42" s="39">
        <v>50</v>
      </c>
    </row>
    <row r="43" spans="1:9" ht="12" customHeight="1">
      <c r="A43" s="46" t="s">
        <v>48</v>
      </c>
      <c r="B43" s="6" t="s">
        <v>29</v>
      </c>
      <c r="C43" s="66" t="s">
        <v>49</v>
      </c>
      <c r="D43" s="66"/>
      <c r="E43" s="66"/>
      <c r="F43" s="66"/>
      <c r="G43" s="41">
        <v>50</v>
      </c>
      <c r="H43" s="41">
        <v>50</v>
      </c>
      <c r="I43" s="41">
        <v>50</v>
      </c>
    </row>
    <row r="44" spans="1:9" ht="12" customHeight="1">
      <c r="A44" s="45"/>
      <c r="B44" s="5" t="s">
        <v>50</v>
      </c>
      <c r="C44" s="64" t="s">
        <v>51</v>
      </c>
      <c r="D44" s="64"/>
      <c r="E44" s="64"/>
      <c r="F44" s="64"/>
      <c r="G44" s="39">
        <v>270</v>
      </c>
      <c r="H44" s="39">
        <v>270</v>
      </c>
      <c r="I44" s="39">
        <v>270</v>
      </c>
    </row>
    <row r="45" spans="1:9" ht="12" customHeight="1">
      <c r="A45" s="46" t="s">
        <v>52</v>
      </c>
      <c r="B45" s="6" t="s">
        <v>53</v>
      </c>
      <c r="C45" s="66" t="s">
        <v>54</v>
      </c>
      <c r="D45" s="66"/>
      <c r="E45" s="66"/>
      <c r="F45" s="66"/>
      <c r="G45" s="41">
        <v>220</v>
      </c>
      <c r="H45" s="41">
        <v>220</v>
      </c>
      <c r="I45" s="41">
        <v>220</v>
      </c>
    </row>
    <row r="46" spans="1:9" ht="12" customHeight="1">
      <c r="A46" s="46" t="s">
        <v>55</v>
      </c>
      <c r="B46" s="6" t="s">
        <v>56</v>
      </c>
      <c r="C46" s="66" t="s">
        <v>57</v>
      </c>
      <c r="D46" s="66"/>
      <c r="E46" s="66"/>
      <c r="F46" s="66"/>
      <c r="G46" s="41">
        <v>50</v>
      </c>
      <c r="H46" s="41">
        <v>50</v>
      </c>
      <c r="I46" s="41">
        <v>50</v>
      </c>
    </row>
    <row r="47" spans="1:9" ht="12" customHeight="1">
      <c r="A47" s="81" t="s">
        <v>58</v>
      </c>
      <c r="B47" s="81"/>
      <c r="C47" s="81"/>
      <c r="D47" s="81"/>
      <c r="E47" s="81"/>
      <c r="F47" s="81"/>
      <c r="G47" s="38"/>
      <c r="H47" s="38"/>
      <c r="I47" s="38"/>
    </row>
    <row r="48" spans="1:9" ht="12" customHeight="1">
      <c r="A48" s="82" t="s">
        <v>59</v>
      </c>
      <c r="B48" s="82"/>
      <c r="C48" s="82"/>
      <c r="D48" s="82"/>
      <c r="E48" s="82"/>
      <c r="F48" s="82"/>
      <c r="G48" s="38"/>
      <c r="H48" s="38"/>
      <c r="I48" s="38"/>
    </row>
    <row r="49" spans="1:9" ht="12" customHeight="1">
      <c r="A49" s="83" t="s">
        <v>60</v>
      </c>
      <c r="B49" s="83"/>
      <c r="C49" s="83"/>
      <c r="D49" s="83"/>
      <c r="E49" s="83"/>
      <c r="F49" s="83"/>
      <c r="G49" s="38"/>
      <c r="H49" s="38"/>
      <c r="I49" s="38"/>
    </row>
    <row r="50" spans="1:9" ht="12" customHeight="1">
      <c r="A50" s="78" t="s">
        <v>7</v>
      </c>
      <c r="B50" s="78"/>
      <c r="C50" s="78"/>
      <c r="D50" s="78"/>
      <c r="E50" s="78"/>
      <c r="F50" s="78"/>
      <c r="G50" s="54">
        <f>G54+G83+G87+G117+G122+G130+G134</f>
        <v>2919280</v>
      </c>
      <c r="H50" s="54">
        <f>H54+H83+H87+H117+H122+H130+H134</f>
        <v>2924280</v>
      </c>
      <c r="I50" s="54">
        <f>I54+I83+I87+I117+I122+I130+I134</f>
        <v>2924280</v>
      </c>
    </row>
    <row r="51" spans="1:9" ht="12" customHeight="1">
      <c r="A51" s="79" t="s">
        <v>61</v>
      </c>
      <c r="B51" s="79"/>
      <c r="C51" s="79"/>
      <c r="D51" s="79"/>
      <c r="E51" s="79"/>
      <c r="F51" s="79"/>
      <c r="G51" s="38"/>
      <c r="H51" s="38"/>
      <c r="I51" s="38"/>
    </row>
    <row r="52" spans="1:9" ht="12" customHeight="1">
      <c r="A52" s="80" t="s">
        <v>62</v>
      </c>
      <c r="B52" s="80"/>
      <c r="C52" s="80"/>
      <c r="D52" s="80"/>
      <c r="E52" s="80"/>
      <c r="F52" s="80"/>
      <c r="G52" s="38"/>
      <c r="H52" s="38"/>
      <c r="I52" s="38"/>
    </row>
    <row r="53" spans="1:9" ht="12" customHeight="1">
      <c r="A53" s="67" t="s">
        <v>63</v>
      </c>
      <c r="B53" s="67"/>
      <c r="C53" s="67"/>
      <c r="D53" s="67"/>
      <c r="E53" s="67"/>
      <c r="F53" s="67"/>
      <c r="G53" s="38"/>
      <c r="H53" s="38"/>
      <c r="I53" s="38"/>
    </row>
    <row r="54" spans="1:9" ht="12" customHeight="1">
      <c r="A54" s="65" t="s">
        <v>64</v>
      </c>
      <c r="B54" s="65"/>
      <c r="C54" s="65"/>
      <c r="D54" s="65"/>
      <c r="E54" s="65"/>
      <c r="F54" s="65"/>
      <c r="G54" s="51">
        <f>G55+G59</f>
        <v>2527700</v>
      </c>
      <c r="H54" s="51">
        <f>H55+H59</f>
        <v>2862700</v>
      </c>
      <c r="I54" s="51">
        <f>I55+I59</f>
        <v>2862700</v>
      </c>
    </row>
    <row r="55" spans="1:9" ht="12" customHeight="1">
      <c r="A55" s="45"/>
      <c r="B55" s="5" t="s">
        <v>65</v>
      </c>
      <c r="C55" s="64" t="s">
        <v>66</v>
      </c>
      <c r="D55" s="64"/>
      <c r="E55" s="64"/>
      <c r="F55" s="64"/>
      <c r="G55" s="39">
        <f>SUM(G56:G58)</f>
        <v>2402000</v>
      </c>
      <c r="H55" s="39">
        <f>SUM(H56:H58)</f>
        <v>2402000</v>
      </c>
      <c r="I55" s="39">
        <f>SUM(I56:I58)</f>
        <v>2402000</v>
      </c>
    </row>
    <row r="56" spans="1:9" ht="12" customHeight="1">
      <c r="A56" s="46" t="s">
        <v>130</v>
      </c>
      <c r="B56" s="6">
        <v>3111</v>
      </c>
      <c r="C56" s="66" t="s">
        <v>67</v>
      </c>
      <c r="D56" s="66"/>
      <c r="E56" s="66"/>
      <c r="F56" s="66"/>
      <c r="G56" s="38">
        <v>1952100</v>
      </c>
      <c r="H56" s="38">
        <v>1952100</v>
      </c>
      <c r="I56" s="38">
        <v>1952100</v>
      </c>
    </row>
    <row r="57" spans="1:9" ht="12" customHeight="1">
      <c r="A57" s="46"/>
      <c r="B57" s="6">
        <v>3121</v>
      </c>
      <c r="C57" s="66" t="s">
        <v>68</v>
      </c>
      <c r="D57" s="66"/>
      <c r="E57" s="66"/>
      <c r="F57" s="66"/>
      <c r="G57" s="48">
        <v>127000</v>
      </c>
      <c r="H57" s="38">
        <v>127000</v>
      </c>
      <c r="I57" s="38">
        <v>127000</v>
      </c>
    </row>
    <row r="58" spans="1:9" ht="12" customHeight="1">
      <c r="A58" s="46"/>
      <c r="B58" s="6" t="s">
        <v>69</v>
      </c>
      <c r="C58" s="66" t="s">
        <v>70</v>
      </c>
      <c r="D58" s="66"/>
      <c r="E58" s="66"/>
      <c r="F58" s="66"/>
      <c r="G58" s="38">
        <v>322900</v>
      </c>
      <c r="H58" s="38">
        <v>322900</v>
      </c>
      <c r="I58" s="38">
        <v>322900</v>
      </c>
    </row>
    <row r="59" spans="1:9" ht="12" customHeight="1">
      <c r="A59" s="45"/>
      <c r="B59" s="5" t="s">
        <v>71</v>
      </c>
      <c r="C59" s="75" t="s">
        <v>72</v>
      </c>
      <c r="D59" s="76"/>
      <c r="E59" s="76"/>
      <c r="F59" s="77"/>
      <c r="G59" s="39">
        <f>SUM(G60:G81)</f>
        <v>125700</v>
      </c>
      <c r="H59" s="39">
        <f>SUM(H60:H81)</f>
        <v>460700</v>
      </c>
      <c r="I59" s="39">
        <f>SUM(I60:I81)</f>
        <v>460700</v>
      </c>
    </row>
    <row r="60" spans="1:9" ht="12" customHeight="1">
      <c r="A60" s="46" t="s">
        <v>140</v>
      </c>
      <c r="B60" s="6">
        <v>3211</v>
      </c>
      <c r="C60" s="61" t="s">
        <v>99</v>
      </c>
      <c r="D60" s="62"/>
      <c r="E60" s="62"/>
      <c r="F60" s="63"/>
      <c r="G60" s="38">
        <v>0</v>
      </c>
      <c r="H60" s="38">
        <v>900</v>
      </c>
      <c r="I60" s="38">
        <v>900</v>
      </c>
    </row>
    <row r="61" spans="1:9" ht="12" customHeight="1">
      <c r="A61" s="46"/>
      <c r="B61" s="6">
        <v>3212</v>
      </c>
      <c r="C61" s="61" t="s">
        <v>100</v>
      </c>
      <c r="D61" s="62"/>
      <c r="E61" s="62"/>
      <c r="F61" s="63"/>
      <c r="G61" s="38">
        <v>0</v>
      </c>
      <c r="H61" s="38">
        <v>64500</v>
      </c>
      <c r="I61" s="38">
        <v>64500</v>
      </c>
    </row>
    <row r="62" spans="1:9" ht="12" customHeight="1">
      <c r="A62" s="46"/>
      <c r="B62" s="6">
        <v>3213</v>
      </c>
      <c r="C62" s="61" t="s">
        <v>101</v>
      </c>
      <c r="D62" s="62"/>
      <c r="E62" s="62"/>
      <c r="F62" s="63"/>
      <c r="G62" s="38">
        <v>0</v>
      </c>
      <c r="H62" s="38">
        <v>250</v>
      </c>
      <c r="I62" s="38">
        <v>250</v>
      </c>
    </row>
    <row r="63" spans="1:9" ht="12" customHeight="1">
      <c r="A63" s="46"/>
      <c r="B63" s="6">
        <v>3221</v>
      </c>
      <c r="C63" s="61" t="s">
        <v>102</v>
      </c>
      <c r="D63" s="62"/>
      <c r="E63" s="62"/>
      <c r="F63" s="63"/>
      <c r="G63" s="38">
        <v>0</v>
      </c>
      <c r="H63" s="38">
        <v>37000</v>
      </c>
      <c r="I63" s="38">
        <v>37000</v>
      </c>
    </row>
    <row r="64" spans="1:9" ht="12" customHeight="1">
      <c r="A64" s="46"/>
      <c r="B64" s="6">
        <v>3222</v>
      </c>
      <c r="C64" s="61" t="s">
        <v>103</v>
      </c>
      <c r="D64" s="62"/>
      <c r="E64" s="62"/>
      <c r="F64" s="63"/>
      <c r="G64" s="38">
        <v>125700</v>
      </c>
      <c r="H64" s="48">
        <v>142100</v>
      </c>
      <c r="I64" s="48">
        <v>142100</v>
      </c>
    </row>
    <row r="65" spans="1:13" ht="12" customHeight="1">
      <c r="A65" s="46"/>
      <c r="B65" s="6">
        <v>3223</v>
      </c>
      <c r="C65" s="61" t="s">
        <v>104</v>
      </c>
      <c r="D65" s="62"/>
      <c r="E65" s="62"/>
      <c r="F65" s="63"/>
      <c r="G65" s="38">
        <v>0</v>
      </c>
      <c r="H65" s="38">
        <v>81600</v>
      </c>
      <c r="I65" s="38">
        <v>81600</v>
      </c>
    </row>
    <row r="66" spans="1:13" ht="12" customHeight="1">
      <c r="A66" s="46"/>
      <c r="B66" s="6">
        <v>3224</v>
      </c>
      <c r="C66" s="61" t="s">
        <v>105</v>
      </c>
      <c r="D66" s="62"/>
      <c r="E66" s="62"/>
      <c r="F66" s="63"/>
      <c r="G66" s="38">
        <v>0</v>
      </c>
      <c r="H66" s="38">
        <v>7000</v>
      </c>
      <c r="I66" s="38">
        <v>7000</v>
      </c>
    </row>
    <row r="67" spans="1:13" ht="12" customHeight="1">
      <c r="A67" s="46"/>
      <c r="B67" s="6">
        <v>3225</v>
      </c>
      <c r="C67" s="61" t="s">
        <v>106</v>
      </c>
      <c r="D67" s="62"/>
      <c r="E67" s="62"/>
      <c r="F67" s="63"/>
      <c r="G67" s="38">
        <v>0</v>
      </c>
      <c r="H67" s="38">
        <v>1000</v>
      </c>
      <c r="I67" s="38">
        <v>1000</v>
      </c>
    </row>
    <row r="68" spans="1:13" ht="12" customHeight="1">
      <c r="A68" s="46"/>
      <c r="B68" s="6">
        <v>3227</v>
      </c>
      <c r="C68" s="61" t="s">
        <v>107</v>
      </c>
      <c r="D68" s="62"/>
      <c r="E68" s="62"/>
      <c r="F68" s="63"/>
      <c r="G68" s="38">
        <v>0</v>
      </c>
      <c r="H68" s="38">
        <v>9400</v>
      </c>
      <c r="I68" s="38">
        <v>9400</v>
      </c>
    </row>
    <row r="69" spans="1:13" ht="12" customHeight="1">
      <c r="A69" s="46"/>
      <c r="B69" s="6">
        <v>3231</v>
      </c>
      <c r="C69" s="61" t="s">
        <v>108</v>
      </c>
      <c r="D69" s="62"/>
      <c r="E69" s="62"/>
      <c r="F69" s="63"/>
      <c r="G69" s="38">
        <v>0</v>
      </c>
      <c r="H69" s="38">
        <v>6950</v>
      </c>
      <c r="I69" s="38">
        <v>6950</v>
      </c>
    </row>
    <row r="70" spans="1:13" ht="12" customHeight="1">
      <c r="A70" s="46"/>
      <c r="B70" s="6">
        <v>3232</v>
      </c>
      <c r="C70" s="61" t="s">
        <v>109</v>
      </c>
      <c r="D70" s="62"/>
      <c r="E70" s="62"/>
      <c r="F70" s="63"/>
      <c r="G70" s="38">
        <v>0</v>
      </c>
      <c r="H70" s="38">
        <v>22650</v>
      </c>
      <c r="I70" s="38">
        <v>52650</v>
      </c>
    </row>
    <row r="71" spans="1:13" ht="12" customHeight="1">
      <c r="A71" s="46"/>
      <c r="B71" s="6">
        <v>3234</v>
      </c>
      <c r="C71" s="61" t="s">
        <v>110</v>
      </c>
      <c r="D71" s="62"/>
      <c r="E71" s="62"/>
      <c r="F71" s="63"/>
      <c r="G71" s="38">
        <v>0</v>
      </c>
      <c r="H71" s="38">
        <v>24750</v>
      </c>
      <c r="I71" s="38">
        <v>24750</v>
      </c>
    </row>
    <row r="72" spans="1:13" ht="12" customHeight="1">
      <c r="A72" s="46"/>
      <c r="B72" s="6">
        <v>3235</v>
      </c>
      <c r="C72" s="61" t="s">
        <v>111</v>
      </c>
      <c r="D72" s="62"/>
      <c r="E72" s="62"/>
      <c r="F72" s="63"/>
      <c r="G72" s="38">
        <v>0</v>
      </c>
      <c r="H72" s="38">
        <v>2800</v>
      </c>
      <c r="I72" s="38">
        <v>2800</v>
      </c>
      <c r="K72" s="7"/>
      <c r="L72" s="7"/>
      <c r="M72" s="7"/>
    </row>
    <row r="73" spans="1:13" ht="12" customHeight="1">
      <c r="A73" s="46"/>
      <c r="B73" s="6">
        <v>3236</v>
      </c>
      <c r="C73" s="61" t="s">
        <v>112</v>
      </c>
      <c r="D73" s="62"/>
      <c r="E73" s="62"/>
      <c r="F73" s="63"/>
      <c r="G73" s="38">
        <v>0</v>
      </c>
      <c r="H73" s="38">
        <v>37100</v>
      </c>
      <c r="I73" s="38">
        <v>7100</v>
      </c>
      <c r="K73" s="7"/>
      <c r="M73" s="42"/>
    </row>
    <row r="74" spans="1:13" ht="12" customHeight="1">
      <c r="A74" s="46"/>
      <c r="B74" s="6">
        <v>3237</v>
      </c>
      <c r="C74" s="61" t="s">
        <v>113</v>
      </c>
      <c r="D74" s="62"/>
      <c r="E74" s="62"/>
      <c r="F74" s="63"/>
      <c r="G74" s="38">
        <v>0</v>
      </c>
      <c r="H74" s="38">
        <v>600</v>
      </c>
      <c r="I74" s="38">
        <v>600</v>
      </c>
    </row>
    <row r="75" spans="1:13" ht="12" customHeight="1">
      <c r="A75" s="46"/>
      <c r="B75" s="6">
        <v>3238</v>
      </c>
      <c r="C75" s="61" t="s">
        <v>114</v>
      </c>
      <c r="D75" s="62"/>
      <c r="E75" s="62"/>
      <c r="F75" s="63"/>
      <c r="G75" s="38">
        <v>0</v>
      </c>
      <c r="H75" s="38">
        <v>3050</v>
      </c>
      <c r="I75" s="38">
        <v>3050</v>
      </c>
    </row>
    <row r="76" spans="1:13" ht="12" customHeight="1">
      <c r="A76" s="46"/>
      <c r="B76" s="6">
        <v>3239</v>
      </c>
      <c r="C76" s="61" t="s">
        <v>115</v>
      </c>
      <c r="D76" s="62"/>
      <c r="E76" s="62"/>
      <c r="F76" s="63"/>
      <c r="G76" s="38">
        <v>0</v>
      </c>
      <c r="H76" s="38">
        <v>5200</v>
      </c>
      <c r="I76" s="38">
        <v>5200</v>
      </c>
      <c r="K76" s="7"/>
    </row>
    <row r="77" spans="1:13" ht="12" customHeight="1">
      <c r="A77" s="46"/>
      <c r="B77" s="6">
        <v>3291</v>
      </c>
      <c r="C77" s="66" t="s">
        <v>116</v>
      </c>
      <c r="D77" s="66"/>
      <c r="E77" s="66"/>
      <c r="F77" s="66"/>
      <c r="G77" s="38">
        <v>0</v>
      </c>
      <c r="H77" s="38">
        <v>3350</v>
      </c>
      <c r="I77" s="38">
        <v>3350</v>
      </c>
    </row>
    <row r="78" spans="1:13" ht="12" customHeight="1">
      <c r="A78" s="46"/>
      <c r="B78" s="6">
        <v>3292</v>
      </c>
      <c r="C78" s="66" t="s">
        <v>117</v>
      </c>
      <c r="D78" s="66"/>
      <c r="E78" s="66"/>
      <c r="F78" s="66"/>
      <c r="G78" s="38">
        <v>0</v>
      </c>
      <c r="H78" s="38">
        <v>7600</v>
      </c>
      <c r="I78" s="38">
        <v>7600</v>
      </c>
    </row>
    <row r="79" spans="1:13" ht="12" customHeight="1">
      <c r="A79" s="46"/>
      <c r="B79" s="6">
        <v>3293</v>
      </c>
      <c r="C79" s="66" t="s">
        <v>118</v>
      </c>
      <c r="D79" s="66"/>
      <c r="E79" s="66"/>
      <c r="F79" s="66"/>
      <c r="G79" s="38">
        <v>0</v>
      </c>
      <c r="H79" s="38">
        <v>500</v>
      </c>
      <c r="I79" s="38">
        <v>500</v>
      </c>
    </row>
    <row r="80" spans="1:13" ht="12" customHeight="1">
      <c r="A80" s="46"/>
      <c r="B80" s="6">
        <v>3295</v>
      </c>
      <c r="C80" s="66" t="s">
        <v>119</v>
      </c>
      <c r="D80" s="66"/>
      <c r="E80" s="66"/>
      <c r="F80" s="66"/>
      <c r="G80" s="38">
        <v>0</v>
      </c>
      <c r="H80" s="38">
        <v>900</v>
      </c>
      <c r="I80" s="38">
        <v>900</v>
      </c>
      <c r="K80" s="7"/>
    </row>
    <row r="81" spans="1:11" ht="12" customHeight="1">
      <c r="A81" s="46"/>
      <c r="B81" s="6">
        <v>3299</v>
      </c>
      <c r="C81" s="66" t="s">
        <v>74</v>
      </c>
      <c r="D81" s="66"/>
      <c r="E81" s="66"/>
      <c r="F81" s="66"/>
      <c r="G81" s="38">
        <v>0</v>
      </c>
      <c r="H81" s="38">
        <v>1500</v>
      </c>
      <c r="I81" s="38">
        <v>1500</v>
      </c>
    </row>
    <row r="82" spans="1:11" ht="12" customHeight="1">
      <c r="A82" s="69" t="s">
        <v>8</v>
      </c>
      <c r="B82" s="70"/>
      <c r="C82" s="70"/>
      <c r="D82" s="70"/>
      <c r="E82" s="70"/>
      <c r="F82" s="71"/>
      <c r="G82" s="38"/>
      <c r="H82" s="38"/>
      <c r="I82" s="38"/>
    </row>
    <row r="83" spans="1:11" ht="12" customHeight="1">
      <c r="A83" s="72" t="s">
        <v>9</v>
      </c>
      <c r="B83" s="73"/>
      <c r="C83" s="73"/>
      <c r="D83" s="73"/>
      <c r="E83" s="73"/>
      <c r="F83" s="74"/>
      <c r="G83" s="51">
        <v>160</v>
      </c>
      <c r="H83" s="51">
        <v>160</v>
      </c>
      <c r="I83" s="51">
        <v>160</v>
      </c>
    </row>
    <row r="84" spans="1:11" ht="12" customHeight="1">
      <c r="A84" s="45"/>
      <c r="B84" s="5" t="s">
        <v>71</v>
      </c>
      <c r="C84" s="75" t="s">
        <v>72</v>
      </c>
      <c r="D84" s="76"/>
      <c r="E84" s="76"/>
      <c r="F84" s="77"/>
      <c r="G84" s="39">
        <v>160</v>
      </c>
      <c r="H84" s="39">
        <v>160</v>
      </c>
      <c r="I84" s="39">
        <v>160</v>
      </c>
      <c r="K84" s="7"/>
    </row>
    <row r="85" spans="1:11" ht="12" customHeight="1">
      <c r="A85" s="46" t="s">
        <v>131</v>
      </c>
      <c r="B85" s="6">
        <v>3221</v>
      </c>
      <c r="C85" s="61" t="s">
        <v>73</v>
      </c>
      <c r="D85" s="62"/>
      <c r="E85" s="62"/>
      <c r="F85" s="63"/>
      <c r="G85" s="38">
        <v>160</v>
      </c>
      <c r="H85" s="38">
        <v>160</v>
      </c>
      <c r="I85" s="38">
        <v>160</v>
      </c>
    </row>
    <row r="86" spans="1:11" ht="12" customHeight="1">
      <c r="A86" s="69" t="s">
        <v>24</v>
      </c>
      <c r="B86" s="70"/>
      <c r="C86" s="70"/>
      <c r="D86" s="70"/>
      <c r="E86" s="70"/>
      <c r="F86" s="71"/>
      <c r="G86" s="38"/>
      <c r="H86" s="38"/>
      <c r="I86" s="38"/>
    </row>
    <row r="87" spans="1:11" ht="12" customHeight="1">
      <c r="A87" s="72" t="s">
        <v>25</v>
      </c>
      <c r="B87" s="73"/>
      <c r="C87" s="73"/>
      <c r="D87" s="73"/>
      <c r="E87" s="73"/>
      <c r="F87" s="74"/>
      <c r="G87" s="51">
        <f>G88+G111+G113</f>
        <v>362000</v>
      </c>
      <c r="H87" s="51">
        <f>H88+H111+H113</f>
        <v>33000</v>
      </c>
      <c r="I87" s="51">
        <f>I88+I111+I113</f>
        <v>33000</v>
      </c>
    </row>
    <row r="88" spans="1:11" ht="12" customHeight="1">
      <c r="A88" s="45"/>
      <c r="B88" s="5" t="s">
        <v>71</v>
      </c>
      <c r="C88" s="75" t="s">
        <v>72</v>
      </c>
      <c r="D88" s="76"/>
      <c r="E88" s="76"/>
      <c r="F88" s="77"/>
      <c r="G88" s="39">
        <f>SUM(G89:G110)</f>
        <v>357900</v>
      </c>
      <c r="H88" s="39">
        <f>SUM(H89:H110)</f>
        <v>28900</v>
      </c>
      <c r="I88" s="39">
        <f>SUM(I89:I110)</f>
        <v>28900</v>
      </c>
    </row>
    <row r="89" spans="1:11" ht="12" customHeight="1">
      <c r="A89" s="46" t="s">
        <v>132</v>
      </c>
      <c r="B89" s="6">
        <v>3211</v>
      </c>
      <c r="C89" s="61" t="s">
        <v>99</v>
      </c>
      <c r="D89" s="62"/>
      <c r="E89" s="62"/>
      <c r="F89" s="63"/>
      <c r="G89" s="38">
        <v>900</v>
      </c>
      <c r="H89" s="38">
        <v>0</v>
      </c>
      <c r="I89" s="38">
        <v>0</v>
      </c>
    </row>
    <row r="90" spans="1:11" ht="12" customHeight="1">
      <c r="A90" s="46"/>
      <c r="B90" s="6">
        <v>3212</v>
      </c>
      <c r="C90" s="61" t="s">
        <v>100</v>
      </c>
      <c r="D90" s="62"/>
      <c r="E90" s="62"/>
      <c r="F90" s="63"/>
      <c r="G90" s="38">
        <v>64500</v>
      </c>
      <c r="H90" s="38">
        <v>0</v>
      </c>
      <c r="I90" s="38">
        <v>0</v>
      </c>
    </row>
    <row r="91" spans="1:11" ht="12" customHeight="1">
      <c r="A91" s="46"/>
      <c r="B91" s="6">
        <v>3213</v>
      </c>
      <c r="C91" s="61" t="s">
        <v>101</v>
      </c>
      <c r="D91" s="62"/>
      <c r="E91" s="62"/>
      <c r="F91" s="63"/>
      <c r="G91" s="38">
        <v>250</v>
      </c>
      <c r="H91" s="38">
        <v>0</v>
      </c>
      <c r="I91" s="38">
        <v>0</v>
      </c>
    </row>
    <row r="92" spans="1:11" ht="12" customHeight="1">
      <c r="A92" s="46"/>
      <c r="B92" s="6">
        <v>3221</v>
      </c>
      <c r="C92" s="61" t="s">
        <v>102</v>
      </c>
      <c r="D92" s="62"/>
      <c r="E92" s="62"/>
      <c r="F92" s="63"/>
      <c r="G92" s="38">
        <v>37000</v>
      </c>
      <c r="H92" s="38">
        <v>0</v>
      </c>
      <c r="I92" s="38">
        <v>0</v>
      </c>
    </row>
    <row r="93" spans="1:11" ht="12" customHeight="1">
      <c r="A93" s="46"/>
      <c r="B93" s="6">
        <v>3222</v>
      </c>
      <c r="C93" s="61" t="s">
        <v>103</v>
      </c>
      <c r="D93" s="62"/>
      <c r="E93" s="62"/>
      <c r="F93" s="63"/>
      <c r="G93" s="38">
        <v>39300</v>
      </c>
      <c r="H93" s="48">
        <v>28900</v>
      </c>
      <c r="I93" s="48">
        <v>28900</v>
      </c>
    </row>
    <row r="94" spans="1:11" ht="12" customHeight="1">
      <c r="A94" s="46"/>
      <c r="B94" s="6">
        <v>3223</v>
      </c>
      <c r="C94" s="61" t="s">
        <v>104</v>
      </c>
      <c r="D94" s="62"/>
      <c r="E94" s="62"/>
      <c r="F94" s="63"/>
      <c r="G94" s="38">
        <v>81600</v>
      </c>
      <c r="H94" s="38">
        <v>0</v>
      </c>
      <c r="I94" s="38">
        <v>0</v>
      </c>
    </row>
    <row r="95" spans="1:11" ht="12" customHeight="1">
      <c r="A95" s="46"/>
      <c r="B95" s="6">
        <v>3224</v>
      </c>
      <c r="C95" s="61" t="s">
        <v>105</v>
      </c>
      <c r="D95" s="62"/>
      <c r="E95" s="62"/>
      <c r="F95" s="63"/>
      <c r="G95" s="38">
        <v>7000</v>
      </c>
      <c r="H95" s="38">
        <v>0</v>
      </c>
      <c r="I95" s="38">
        <v>0</v>
      </c>
    </row>
    <row r="96" spans="1:11" ht="12" customHeight="1">
      <c r="A96" s="46"/>
      <c r="B96" s="6">
        <v>3225</v>
      </c>
      <c r="C96" s="61" t="s">
        <v>106</v>
      </c>
      <c r="D96" s="62"/>
      <c r="E96" s="62"/>
      <c r="F96" s="63"/>
      <c r="G96" s="38">
        <v>1000</v>
      </c>
      <c r="H96" s="38">
        <v>0</v>
      </c>
      <c r="I96" s="38">
        <v>0</v>
      </c>
    </row>
    <row r="97" spans="1:9" ht="12" customHeight="1">
      <c r="A97" s="46"/>
      <c r="B97" s="6">
        <v>3227</v>
      </c>
      <c r="C97" s="61" t="s">
        <v>107</v>
      </c>
      <c r="D97" s="62"/>
      <c r="E97" s="62"/>
      <c r="F97" s="63"/>
      <c r="G97" s="38">
        <v>9400</v>
      </c>
      <c r="H97" s="38">
        <v>0</v>
      </c>
      <c r="I97" s="38">
        <v>0</v>
      </c>
    </row>
    <row r="98" spans="1:9" ht="12" customHeight="1">
      <c r="A98" s="46"/>
      <c r="B98" s="6">
        <v>3231</v>
      </c>
      <c r="C98" s="61" t="s">
        <v>108</v>
      </c>
      <c r="D98" s="62"/>
      <c r="E98" s="62"/>
      <c r="F98" s="63"/>
      <c r="G98" s="38">
        <v>6950</v>
      </c>
      <c r="H98" s="38">
        <v>0</v>
      </c>
      <c r="I98" s="38">
        <v>0</v>
      </c>
    </row>
    <row r="99" spans="1:9" ht="12" customHeight="1">
      <c r="A99" s="46"/>
      <c r="B99" s="6">
        <v>3232</v>
      </c>
      <c r="C99" s="61" t="s">
        <v>109</v>
      </c>
      <c r="D99" s="62"/>
      <c r="E99" s="62"/>
      <c r="F99" s="63"/>
      <c r="G99" s="38">
        <v>52650</v>
      </c>
      <c r="H99" s="38">
        <v>0</v>
      </c>
      <c r="I99" s="38">
        <v>0</v>
      </c>
    </row>
    <row r="100" spans="1:9" ht="12" customHeight="1">
      <c r="A100" s="46"/>
      <c r="B100" s="6">
        <v>3234</v>
      </c>
      <c r="C100" s="61" t="s">
        <v>110</v>
      </c>
      <c r="D100" s="62"/>
      <c r="E100" s="62"/>
      <c r="F100" s="63"/>
      <c r="G100" s="38">
        <v>24750</v>
      </c>
      <c r="H100" s="38">
        <v>0</v>
      </c>
      <c r="I100" s="38">
        <v>0</v>
      </c>
    </row>
    <row r="101" spans="1:9" ht="12" customHeight="1">
      <c r="A101" s="46"/>
      <c r="B101" s="6">
        <v>3235</v>
      </c>
      <c r="C101" s="61" t="s">
        <v>111</v>
      </c>
      <c r="D101" s="62"/>
      <c r="E101" s="62"/>
      <c r="F101" s="63"/>
      <c r="G101" s="38">
        <v>2800</v>
      </c>
      <c r="H101" s="38">
        <v>0</v>
      </c>
      <c r="I101" s="38">
        <v>0</v>
      </c>
    </row>
    <row r="102" spans="1:9" ht="12" customHeight="1">
      <c r="A102" s="46"/>
      <c r="B102" s="6">
        <v>3236</v>
      </c>
      <c r="C102" s="61" t="s">
        <v>112</v>
      </c>
      <c r="D102" s="62"/>
      <c r="E102" s="62"/>
      <c r="F102" s="63"/>
      <c r="G102" s="38">
        <v>7100</v>
      </c>
      <c r="H102" s="38">
        <v>0</v>
      </c>
      <c r="I102" s="38">
        <v>0</v>
      </c>
    </row>
    <row r="103" spans="1:9" ht="12" customHeight="1">
      <c r="A103" s="46"/>
      <c r="B103" s="6">
        <v>3237</v>
      </c>
      <c r="C103" s="61" t="s">
        <v>113</v>
      </c>
      <c r="D103" s="62"/>
      <c r="E103" s="62"/>
      <c r="F103" s="63"/>
      <c r="G103" s="38">
        <v>600</v>
      </c>
      <c r="H103" s="38">
        <v>0</v>
      </c>
      <c r="I103" s="38">
        <v>0</v>
      </c>
    </row>
    <row r="104" spans="1:9" ht="12" customHeight="1">
      <c r="A104" s="46"/>
      <c r="B104" s="6">
        <v>3238</v>
      </c>
      <c r="C104" s="61" t="s">
        <v>114</v>
      </c>
      <c r="D104" s="62"/>
      <c r="E104" s="62"/>
      <c r="F104" s="63"/>
      <c r="G104" s="38">
        <v>3050</v>
      </c>
      <c r="H104" s="38">
        <v>0</v>
      </c>
      <c r="I104" s="38">
        <v>0</v>
      </c>
    </row>
    <row r="105" spans="1:9" ht="12" customHeight="1">
      <c r="A105" s="46"/>
      <c r="B105" s="6">
        <v>3239</v>
      </c>
      <c r="C105" s="61" t="s">
        <v>115</v>
      </c>
      <c r="D105" s="62"/>
      <c r="E105" s="62"/>
      <c r="F105" s="63"/>
      <c r="G105" s="38">
        <v>5200</v>
      </c>
      <c r="H105" s="38">
        <v>0</v>
      </c>
      <c r="I105" s="38">
        <v>0</v>
      </c>
    </row>
    <row r="106" spans="1:9" ht="12" customHeight="1">
      <c r="A106" s="46"/>
      <c r="B106" s="6">
        <v>3291</v>
      </c>
      <c r="C106" s="66" t="s">
        <v>116</v>
      </c>
      <c r="D106" s="66"/>
      <c r="E106" s="66"/>
      <c r="F106" s="66"/>
      <c r="G106" s="38">
        <v>3350</v>
      </c>
      <c r="H106" s="38">
        <v>0</v>
      </c>
      <c r="I106" s="38">
        <v>0</v>
      </c>
    </row>
    <row r="107" spans="1:9" ht="12" customHeight="1">
      <c r="A107" s="46"/>
      <c r="B107" s="6">
        <v>3292</v>
      </c>
      <c r="C107" s="66" t="s">
        <v>117</v>
      </c>
      <c r="D107" s="66"/>
      <c r="E107" s="66"/>
      <c r="F107" s="66"/>
      <c r="G107" s="38">
        <v>7600</v>
      </c>
      <c r="H107" s="38">
        <v>0</v>
      </c>
      <c r="I107" s="38">
        <v>0</v>
      </c>
    </row>
    <row r="108" spans="1:9" ht="12" customHeight="1">
      <c r="A108" s="46"/>
      <c r="B108" s="6">
        <v>3293</v>
      </c>
      <c r="C108" s="66" t="s">
        <v>118</v>
      </c>
      <c r="D108" s="66"/>
      <c r="E108" s="66"/>
      <c r="F108" s="66"/>
      <c r="G108" s="38">
        <v>500</v>
      </c>
      <c r="H108" s="38">
        <v>0</v>
      </c>
      <c r="I108" s="38">
        <v>0</v>
      </c>
    </row>
    <row r="109" spans="1:9" ht="12" customHeight="1">
      <c r="A109" s="46"/>
      <c r="B109" s="6">
        <v>3295</v>
      </c>
      <c r="C109" s="66" t="s">
        <v>119</v>
      </c>
      <c r="D109" s="66"/>
      <c r="E109" s="66"/>
      <c r="F109" s="66"/>
      <c r="G109" s="38">
        <v>900</v>
      </c>
      <c r="H109" s="38">
        <v>0</v>
      </c>
      <c r="I109" s="38">
        <v>0</v>
      </c>
    </row>
    <row r="110" spans="1:9" ht="12" customHeight="1">
      <c r="A110" s="46"/>
      <c r="B110" s="6">
        <v>3299</v>
      </c>
      <c r="C110" s="66" t="s">
        <v>74</v>
      </c>
      <c r="D110" s="66"/>
      <c r="E110" s="66"/>
      <c r="F110" s="66"/>
      <c r="G110" s="38">
        <v>1500</v>
      </c>
      <c r="H110" s="38">
        <v>0</v>
      </c>
      <c r="I110" s="38">
        <v>0</v>
      </c>
    </row>
    <row r="111" spans="1:9" ht="12" customHeight="1">
      <c r="A111" s="45"/>
      <c r="B111" s="5" t="s">
        <v>75</v>
      </c>
      <c r="C111" s="64" t="s">
        <v>76</v>
      </c>
      <c r="D111" s="64"/>
      <c r="E111" s="64"/>
      <c r="F111" s="64"/>
      <c r="G111" s="39">
        <v>100</v>
      </c>
      <c r="H111" s="60">
        <v>100</v>
      </c>
      <c r="I111" s="60">
        <v>100</v>
      </c>
    </row>
    <row r="112" spans="1:9" ht="12" customHeight="1">
      <c r="A112" s="46" t="s">
        <v>133</v>
      </c>
      <c r="B112" s="6">
        <v>3431</v>
      </c>
      <c r="C112" s="66" t="s">
        <v>77</v>
      </c>
      <c r="D112" s="66"/>
      <c r="E112" s="66"/>
      <c r="F112" s="66"/>
      <c r="G112" s="38">
        <v>100</v>
      </c>
      <c r="H112" s="48">
        <v>100</v>
      </c>
      <c r="I112" s="48">
        <v>100</v>
      </c>
    </row>
    <row r="113" spans="1:9" ht="12" customHeight="1">
      <c r="A113" s="45"/>
      <c r="B113" s="5" t="s">
        <v>78</v>
      </c>
      <c r="C113" s="64" t="s">
        <v>79</v>
      </c>
      <c r="D113" s="64"/>
      <c r="E113" s="64"/>
      <c r="F113" s="64"/>
      <c r="G113" s="39">
        <v>4000</v>
      </c>
      <c r="H113" s="39">
        <v>4000</v>
      </c>
      <c r="I113" s="39">
        <v>4000</v>
      </c>
    </row>
    <row r="114" spans="1:9" ht="12" customHeight="1">
      <c r="A114" s="46" t="s">
        <v>134</v>
      </c>
      <c r="B114" s="6">
        <v>4221</v>
      </c>
      <c r="C114" s="66" t="s">
        <v>121</v>
      </c>
      <c r="D114" s="66"/>
      <c r="E114" s="66"/>
      <c r="F114" s="66"/>
      <c r="G114" s="38">
        <v>2000</v>
      </c>
      <c r="H114" s="38">
        <v>2000</v>
      </c>
      <c r="I114" s="38">
        <v>2000</v>
      </c>
    </row>
    <row r="115" spans="1:9" ht="12" customHeight="1">
      <c r="A115" s="46"/>
      <c r="B115" s="6">
        <v>4227</v>
      </c>
      <c r="C115" s="66" t="s">
        <v>120</v>
      </c>
      <c r="D115" s="66"/>
      <c r="E115" s="66"/>
      <c r="F115" s="66"/>
      <c r="G115" s="38">
        <v>2000</v>
      </c>
      <c r="H115" s="38">
        <v>2000</v>
      </c>
      <c r="I115" s="38">
        <v>2000</v>
      </c>
    </row>
    <row r="116" spans="1:9" ht="12" customHeight="1">
      <c r="A116" s="65" t="s">
        <v>31</v>
      </c>
      <c r="B116" s="65"/>
      <c r="C116" s="65"/>
      <c r="D116" s="65"/>
      <c r="E116" s="65"/>
      <c r="F116" s="65"/>
      <c r="G116" s="38"/>
      <c r="H116" s="38"/>
      <c r="I116" s="38"/>
    </row>
    <row r="117" spans="1:9">
      <c r="A117" s="68" t="s">
        <v>32</v>
      </c>
      <c r="B117" s="68"/>
      <c r="C117" s="68"/>
      <c r="D117" s="68"/>
      <c r="E117" s="68"/>
      <c r="F117" s="68"/>
      <c r="G117" s="51">
        <v>1000</v>
      </c>
      <c r="H117" s="51">
        <v>0</v>
      </c>
      <c r="I117" s="51">
        <v>0</v>
      </c>
    </row>
    <row r="118" spans="1:9">
      <c r="A118" s="45"/>
      <c r="B118" s="5" t="s">
        <v>71</v>
      </c>
      <c r="C118" s="64" t="s">
        <v>72</v>
      </c>
      <c r="D118" s="64"/>
      <c r="E118" s="64"/>
      <c r="F118" s="64"/>
      <c r="G118" s="39">
        <v>1000</v>
      </c>
      <c r="H118" s="39">
        <v>0</v>
      </c>
      <c r="I118" s="39">
        <v>0</v>
      </c>
    </row>
    <row r="119" spans="1:9">
      <c r="A119" s="46" t="s">
        <v>137</v>
      </c>
      <c r="B119" s="6">
        <v>3222</v>
      </c>
      <c r="C119" s="66" t="s">
        <v>103</v>
      </c>
      <c r="D119" s="66"/>
      <c r="E119" s="66"/>
      <c r="F119" s="66"/>
      <c r="G119" s="38">
        <v>500</v>
      </c>
      <c r="H119" s="38">
        <v>0</v>
      </c>
      <c r="I119" s="38">
        <v>0</v>
      </c>
    </row>
    <row r="120" spans="1:9">
      <c r="A120" s="46"/>
      <c r="B120" s="6">
        <v>3232</v>
      </c>
      <c r="C120" s="66" t="s">
        <v>109</v>
      </c>
      <c r="D120" s="66"/>
      <c r="E120" s="66"/>
      <c r="F120" s="66"/>
      <c r="G120" s="38">
        <v>500</v>
      </c>
      <c r="H120" s="38">
        <v>0</v>
      </c>
      <c r="I120" s="38">
        <v>0</v>
      </c>
    </row>
    <row r="121" spans="1:9">
      <c r="A121" s="67" t="s">
        <v>34</v>
      </c>
      <c r="B121" s="67"/>
      <c r="C121" s="67"/>
      <c r="D121" s="67"/>
      <c r="E121" s="67"/>
      <c r="F121" s="67"/>
      <c r="G121" s="38"/>
      <c r="H121" s="38"/>
      <c r="I121" s="38"/>
    </row>
    <row r="122" spans="1:9">
      <c r="A122" s="65" t="s">
        <v>35</v>
      </c>
      <c r="B122" s="65"/>
      <c r="C122" s="65"/>
      <c r="D122" s="65"/>
      <c r="E122" s="65"/>
      <c r="F122" s="65"/>
      <c r="G122" s="51">
        <f>G123+G126</f>
        <v>28000</v>
      </c>
      <c r="H122" s="51">
        <f>H123+H126</f>
        <v>28000</v>
      </c>
      <c r="I122" s="51">
        <f>I123+I126</f>
        <v>28000</v>
      </c>
    </row>
    <row r="123" spans="1:9">
      <c r="A123" s="45"/>
      <c r="B123" s="5" t="s">
        <v>71</v>
      </c>
      <c r="C123" s="64" t="s">
        <v>72</v>
      </c>
      <c r="D123" s="64"/>
      <c r="E123" s="64"/>
      <c r="F123" s="64"/>
      <c r="G123" s="39">
        <v>16000</v>
      </c>
      <c r="H123" s="39">
        <v>16000</v>
      </c>
      <c r="I123" s="39">
        <v>16000</v>
      </c>
    </row>
    <row r="124" spans="1:9">
      <c r="A124" s="46" t="s">
        <v>135</v>
      </c>
      <c r="B124" s="6">
        <v>3213</v>
      </c>
      <c r="C124" s="66" t="s">
        <v>101</v>
      </c>
      <c r="D124" s="66"/>
      <c r="E124" s="66"/>
      <c r="F124" s="66"/>
      <c r="G124" s="38">
        <v>3000</v>
      </c>
      <c r="H124" s="38">
        <v>3000</v>
      </c>
      <c r="I124" s="38">
        <v>3000</v>
      </c>
    </row>
    <row r="125" spans="1:9">
      <c r="A125" s="46"/>
      <c r="B125" s="6">
        <v>3222</v>
      </c>
      <c r="C125" s="66" t="s">
        <v>103</v>
      </c>
      <c r="D125" s="66"/>
      <c r="E125" s="66"/>
      <c r="F125" s="66"/>
      <c r="G125" s="38">
        <v>13000</v>
      </c>
      <c r="H125" s="38">
        <v>13000</v>
      </c>
      <c r="I125" s="38">
        <v>13000</v>
      </c>
    </row>
    <row r="126" spans="1:9">
      <c r="A126" s="45"/>
      <c r="B126" s="5" t="s">
        <v>78</v>
      </c>
      <c r="C126" s="64" t="s">
        <v>79</v>
      </c>
      <c r="D126" s="64"/>
      <c r="E126" s="64"/>
      <c r="F126" s="64"/>
      <c r="G126" s="40">
        <v>12000</v>
      </c>
      <c r="H126" s="40">
        <v>12000</v>
      </c>
      <c r="I126" s="40">
        <v>12000</v>
      </c>
    </row>
    <row r="127" spans="1:9">
      <c r="A127" s="46" t="s">
        <v>136</v>
      </c>
      <c r="B127" s="6">
        <v>4221</v>
      </c>
      <c r="C127" s="66" t="s">
        <v>121</v>
      </c>
      <c r="D127" s="66"/>
      <c r="E127" s="66"/>
      <c r="F127" s="66"/>
      <c r="G127" s="38">
        <v>0</v>
      </c>
      <c r="H127" s="38">
        <v>5000</v>
      </c>
      <c r="I127" s="38">
        <v>5000</v>
      </c>
    </row>
    <row r="128" spans="1:9">
      <c r="A128" s="46"/>
      <c r="B128" s="6">
        <v>4227</v>
      </c>
      <c r="C128" s="66" t="s">
        <v>120</v>
      </c>
      <c r="D128" s="66"/>
      <c r="E128" s="66"/>
      <c r="F128" s="66"/>
      <c r="G128" s="38">
        <v>12000</v>
      </c>
      <c r="H128" s="38">
        <v>7000</v>
      </c>
      <c r="I128" s="38">
        <v>7000</v>
      </c>
    </row>
    <row r="129" spans="1:9">
      <c r="A129" s="67" t="s">
        <v>41</v>
      </c>
      <c r="B129" s="67"/>
      <c r="C129" s="67"/>
      <c r="D129" s="67"/>
      <c r="E129" s="67"/>
      <c r="F129" s="67"/>
      <c r="G129" s="38"/>
      <c r="H129" s="38"/>
      <c r="I129" s="38"/>
    </row>
    <row r="130" spans="1:9">
      <c r="A130" s="65" t="s">
        <v>42</v>
      </c>
      <c r="B130" s="65"/>
      <c r="C130" s="65"/>
      <c r="D130" s="65"/>
      <c r="E130" s="65"/>
      <c r="F130" s="65"/>
      <c r="G130" s="51">
        <v>100</v>
      </c>
      <c r="H130" s="51">
        <v>100</v>
      </c>
      <c r="I130" s="51">
        <v>100</v>
      </c>
    </row>
    <row r="131" spans="1:9">
      <c r="A131" s="45"/>
      <c r="B131" s="5" t="s">
        <v>71</v>
      </c>
      <c r="C131" s="64" t="s">
        <v>72</v>
      </c>
      <c r="D131" s="64"/>
      <c r="E131" s="64"/>
      <c r="F131" s="64"/>
      <c r="G131" s="39">
        <v>100</v>
      </c>
      <c r="H131" s="39">
        <v>100</v>
      </c>
      <c r="I131" s="39">
        <v>100</v>
      </c>
    </row>
    <row r="132" spans="1:9">
      <c r="A132" s="46" t="s">
        <v>138</v>
      </c>
      <c r="B132" s="6">
        <v>3222</v>
      </c>
      <c r="C132" s="66" t="s">
        <v>103</v>
      </c>
      <c r="D132" s="66"/>
      <c r="E132" s="66"/>
      <c r="F132" s="66"/>
      <c r="G132" s="38">
        <v>100</v>
      </c>
      <c r="H132" s="38">
        <v>100</v>
      </c>
      <c r="I132" s="38">
        <v>100</v>
      </c>
    </row>
    <row r="133" spans="1:9">
      <c r="A133" s="67" t="s">
        <v>46</v>
      </c>
      <c r="B133" s="67"/>
      <c r="C133" s="67"/>
      <c r="D133" s="67"/>
      <c r="E133" s="67"/>
      <c r="F133" s="67"/>
      <c r="G133" s="38"/>
      <c r="H133" s="38"/>
      <c r="I133" s="38"/>
    </row>
    <row r="134" spans="1:9">
      <c r="A134" s="65" t="s">
        <v>47</v>
      </c>
      <c r="B134" s="65"/>
      <c r="C134" s="65"/>
      <c r="D134" s="65"/>
      <c r="E134" s="65"/>
      <c r="F134" s="65"/>
      <c r="G134" s="51">
        <v>320</v>
      </c>
      <c r="H134" s="51">
        <v>320</v>
      </c>
      <c r="I134" s="51">
        <v>320</v>
      </c>
    </row>
    <row r="135" spans="1:9">
      <c r="A135" s="45"/>
      <c r="B135" s="5" t="s">
        <v>71</v>
      </c>
      <c r="C135" s="64" t="s">
        <v>72</v>
      </c>
      <c r="D135" s="64"/>
      <c r="E135" s="64"/>
      <c r="F135" s="64"/>
      <c r="G135" s="39">
        <v>320</v>
      </c>
      <c r="H135" s="39">
        <v>320</v>
      </c>
      <c r="I135" s="39">
        <v>320</v>
      </c>
    </row>
    <row r="136" spans="1:9">
      <c r="A136" s="46" t="s">
        <v>139</v>
      </c>
      <c r="B136" s="6">
        <v>3232</v>
      </c>
      <c r="C136" s="66" t="s">
        <v>109</v>
      </c>
      <c r="D136" s="66"/>
      <c r="E136" s="66"/>
      <c r="F136" s="66"/>
      <c r="G136" s="38">
        <v>320</v>
      </c>
      <c r="H136" s="38">
        <v>320</v>
      </c>
      <c r="I136" s="38">
        <v>320</v>
      </c>
    </row>
  </sheetData>
  <mergeCells count="134">
    <mergeCell ref="C79:F79"/>
    <mergeCell ref="C80:F80"/>
    <mergeCell ref="C81:F81"/>
    <mergeCell ref="A10:F10"/>
    <mergeCell ref="A11:F11"/>
    <mergeCell ref="A12:F12"/>
    <mergeCell ref="C34:F34"/>
    <mergeCell ref="C35:F35"/>
    <mergeCell ref="C31:F31"/>
    <mergeCell ref="A32:F32"/>
    <mergeCell ref="A33:F33"/>
    <mergeCell ref="A28:F28"/>
    <mergeCell ref="A29:F29"/>
    <mergeCell ref="C30:F30"/>
    <mergeCell ref="A25:F25"/>
    <mergeCell ref="C26:F26"/>
    <mergeCell ref="C27:F27"/>
    <mergeCell ref="A40:F40"/>
    <mergeCell ref="A41:F41"/>
    <mergeCell ref="C38:F38"/>
    <mergeCell ref="C39:F39"/>
    <mergeCell ref="C9:F9"/>
    <mergeCell ref="A1:D1"/>
    <mergeCell ref="A2:D2"/>
    <mergeCell ref="A3:D3"/>
    <mergeCell ref="A4:D4"/>
    <mergeCell ref="C23:F23"/>
    <mergeCell ref="A6:F7"/>
    <mergeCell ref="A8:F8"/>
    <mergeCell ref="A24:F24"/>
    <mergeCell ref="C20:F20"/>
    <mergeCell ref="C21:F21"/>
    <mergeCell ref="C22:F22"/>
    <mergeCell ref="A13:F13"/>
    <mergeCell ref="A18:F18"/>
    <mergeCell ref="A19:F19"/>
    <mergeCell ref="A14:F14"/>
    <mergeCell ref="A15:F15"/>
    <mergeCell ref="C16:F16"/>
    <mergeCell ref="C17:F17"/>
    <mergeCell ref="A36:F36"/>
    <mergeCell ref="A37:F37"/>
    <mergeCell ref="C45:F45"/>
    <mergeCell ref="C46:F46"/>
    <mergeCell ref="C42:F42"/>
    <mergeCell ref="C43:F43"/>
    <mergeCell ref="C44:F44"/>
    <mergeCell ref="A53:F53"/>
    <mergeCell ref="A54:F54"/>
    <mergeCell ref="C55:F55"/>
    <mergeCell ref="A50:F50"/>
    <mergeCell ref="A51:F51"/>
    <mergeCell ref="A52:F52"/>
    <mergeCell ref="A47:F47"/>
    <mergeCell ref="A48:F48"/>
    <mergeCell ref="A49:F49"/>
    <mergeCell ref="A82:F82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88:F88"/>
    <mergeCell ref="C89:F89"/>
    <mergeCell ref="C91:F91"/>
    <mergeCell ref="C90:F90"/>
    <mergeCell ref="C96:F96"/>
    <mergeCell ref="C95:F95"/>
    <mergeCell ref="C94:F94"/>
    <mergeCell ref="A83:F83"/>
    <mergeCell ref="C84:F84"/>
    <mergeCell ref="C85:F85"/>
    <mergeCell ref="C128:F128"/>
    <mergeCell ref="C125:F125"/>
    <mergeCell ref="C114:F114"/>
    <mergeCell ref="C127:F127"/>
    <mergeCell ref="A86:F86"/>
    <mergeCell ref="A87:F87"/>
    <mergeCell ref="C110:F110"/>
    <mergeCell ref="C111:F111"/>
    <mergeCell ref="C97:F97"/>
    <mergeCell ref="C105:F105"/>
    <mergeCell ref="C104:F104"/>
    <mergeCell ref="C103:F103"/>
    <mergeCell ref="C102:F102"/>
    <mergeCell ref="C101:F101"/>
    <mergeCell ref="C100:F100"/>
    <mergeCell ref="C99:F99"/>
    <mergeCell ref="C98:F98"/>
    <mergeCell ref="C106:F106"/>
    <mergeCell ref="C109:F109"/>
    <mergeCell ref="C108:F108"/>
    <mergeCell ref="C107:F107"/>
    <mergeCell ref="C136:F136"/>
    <mergeCell ref="A133:F133"/>
    <mergeCell ref="A134:F134"/>
    <mergeCell ref="C135:F135"/>
    <mergeCell ref="A130:F130"/>
    <mergeCell ref="C131:F131"/>
    <mergeCell ref="C132:F132"/>
    <mergeCell ref="A129:F129"/>
    <mergeCell ref="C93:F93"/>
    <mergeCell ref="C92:F92"/>
    <mergeCell ref="C126:F126"/>
    <mergeCell ref="A122:F122"/>
    <mergeCell ref="C123:F123"/>
    <mergeCell ref="C124:F124"/>
    <mergeCell ref="C119:F119"/>
    <mergeCell ref="C120:F120"/>
    <mergeCell ref="A121:F121"/>
    <mergeCell ref="A116:F116"/>
    <mergeCell ref="A117:F117"/>
    <mergeCell ref="C118:F118"/>
    <mergeCell ref="C112:F112"/>
    <mergeCell ref="C113:F113"/>
    <mergeCell ref="C115:F115"/>
  </mergeCells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H14" sqref="H14"/>
    </sheetView>
  </sheetViews>
  <sheetFormatPr defaultColWidth="11.42578125" defaultRowHeight="12.75"/>
  <cols>
    <col min="1" max="2" width="4.28515625" style="9" customWidth="1"/>
    <col min="3" max="3" width="5.5703125" style="9" customWidth="1"/>
    <col min="4" max="4" width="5.28515625" style="36" customWidth="1"/>
    <col min="5" max="5" width="44.7109375" style="9" customWidth="1"/>
    <col min="6" max="6" width="15.85546875" style="9" bestFit="1" customWidth="1"/>
    <col min="7" max="7" width="17.28515625" style="9" customWidth="1"/>
    <col min="8" max="8" width="16.7109375" style="9" customWidth="1"/>
    <col min="9" max="16384" width="11.42578125" style="9"/>
  </cols>
  <sheetData>
    <row r="1" spans="1:9" ht="48" customHeight="1">
      <c r="A1" s="92" t="s">
        <v>127</v>
      </c>
      <c r="B1" s="92"/>
      <c r="C1" s="92"/>
      <c r="D1" s="92"/>
      <c r="E1" s="92"/>
      <c r="F1" s="92"/>
      <c r="G1" s="92"/>
      <c r="H1" s="92"/>
    </row>
    <row r="2" spans="1:9" s="10" customFormat="1" ht="26.25" customHeight="1">
      <c r="A2" s="92" t="s">
        <v>80</v>
      </c>
      <c r="B2" s="92"/>
      <c r="C2" s="92"/>
      <c r="D2" s="92"/>
      <c r="E2" s="92"/>
      <c r="F2" s="92"/>
      <c r="G2" s="93"/>
      <c r="H2" s="93"/>
    </row>
    <row r="3" spans="1:9" ht="25.5" customHeight="1">
      <c r="A3" s="92"/>
      <c r="B3" s="92"/>
      <c r="C3" s="92"/>
      <c r="D3" s="92"/>
      <c r="E3" s="92"/>
      <c r="F3" s="92"/>
      <c r="G3" s="92"/>
      <c r="H3" s="94"/>
    </row>
    <row r="4" spans="1:9" ht="9" customHeight="1">
      <c r="A4" s="11"/>
      <c r="B4" s="12"/>
      <c r="C4" s="12"/>
      <c r="D4" s="12"/>
      <c r="E4" s="12"/>
    </row>
    <row r="5" spans="1:9" ht="27.75" customHeight="1">
      <c r="A5" s="13"/>
      <c r="B5" s="14"/>
      <c r="C5" s="14"/>
      <c r="D5" s="15"/>
      <c r="E5" s="16"/>
      <c r="F5" s="17" t="s">
        <v>128</v>
      </c>
      <c r="G5" s="17" t="s">
        <v>98</v>
      </c>
      <c r="H5" s="17" t="s">
        <v>129</v>
      </c>
      <c r="I5" s="18"/>
    </row>
    <row r="6" spans="1:9" ht="27.75" customHeight="1">
      <c r="A6" s="95" t="s">
        <v>81</v>
      </c>
      <c r="B6" s="96"/>
      <c r="C6" s="96"/>
      <c r="D6" s="96"/>
      <c r="E6" s="91"/>
      <c r="F6" s="25">
        <f>F7+F8</f>
        <v>2919280</v>
      </c>
      <c r="G6" s="25">
        <f>G7+G8</f>
        <v>2924280</v>
      </c>
      <c r="H6" s="25">
        <f>H7+H8</f>
        <v>2924280</v>
      </c>
      <c r="I6" s="19"/>
    </row>
    <row r="7" spans="1:9" ht="22.5" customHeight="1">
      <c r="A7" s="97" t="s">
        <v>82</v>
      </c>
      <c r="B7" s="96"/>
      <c r="C7" s="96"/>
      <c r="D7" s="96"/>
      <c r="E7" s="91"/>
      <c r="F7" s="20">
        <v>2919010</v>
      </c>
      <c r="G7" s="20">
        <v>2924010</v>
      </c>
      <c r="H7" s="20">
        <v>2924010</v>
      </c>
    </row>
    <row r="8" spans="1:9" ht="22.5" customHeight="1">
      <c r="A8" s="90" t="s">
        <v>83</v>
      </c>
      <c r="B8" s="91"/>
      <c r="C8" s="91"/>
      <c r="D8" s="91"/>
      <c r="E8" s="91"/>
      <c r="F8" s="20">
        <v>270</v>
      </c>
      <c r="G8" s="20">
        <v>270</v>
      </c>
      <c r="H8" s="20">
        <v>270</v>
      </c>
    </row>
    <row r="9" spans="1:9" ht="22.5" customHeight="1">
      <c r="A9" s="21" t="s">
        <v>84</v>
      </c>
      <c r="B9" s="22"/>
      <c r="C9" s="22"/>
      <c r="D9" s="22"/>
      <c r="E9" s="22"/>
      <c r="F9" s="23">
        <f>F10+F11</f>
        <v>2919280</v>
      </c>
      <c r="G9" s="23">
        <f>G10+G11</f>
        <v>2924280</v>
      </c>
      <c r="H9" s="23">
        <f>H10+H11</f>
        <v>2924280</v>
      </c>
    </row>
    <row r="10" spans="1:9" ht="22.5" customHeight="1">
      <c r="A10" s="99" t="s">
        <v>85</v>
      </c>
      <c r="B10" s="96"/>
      <c r="C10" s="96"/>
      <c r="D10" s="96"/>
      <c r="E10" s="100"/>
      <c r="F10" s="24">
        <v>2903280</v>
      </c>
      <c r="G10" s="24">
        <v>2908280</v>
      </c>
      <c r="H10" s="24">
        <v>2908280</v>
      </c>
    </row>
    <row r="11" spans="1:9" ht="22.5" customHeight="1">
      <c r="A11" s="90" t="s">
        <v>86</v>
      </c>
      <c r="B11" s="91"/>
      <c r="C11" s="91"/>
      <c r="D11" s="91"/>
      <c r="E11" s="91"/>
      <c r="F11" s="24">
        <v>16000</v>
      </c>
      <c r="G11" s="24">
        <v>16000</v>
      </c>
      <c r="H11" s="24">
        <v>16000</v>
      </c>
    </row>
    <row r="12" spans="1:9" ht="22.5" customHeight="1">
      <c r="A12" s="98" t="s">
        <v>87</v>
      </c>
      <c r="B12" s="96"/>
      <c r="C12" s="96"/>
      <c r="D12" s="96"/>
      <c r="E12" s="96"/>
      <c r="F12" s="25">
        <f>+F6-F9</f>
        <v>0</v>
      </c>
      <c r="G12" s="25">
        <f>+G6-G9</f>
        <v>0</v>
      </c>
      <c r="H12" s="25">
        <f>+H6-H9</f>
        <v>0</v>
      </c>
    </row>
    <row r="13" spans="1:9" s="10" customFormat="1" ht="25.5" customHeight="1">
      <c r="A13" s="101" t="s">
        <v>88</v>
      </c>
      <c r="B13" s="102"/>
      <c r="C13" s="102"/>
      <c r="D13" s="102"/>
      <c r="E13" s="103"/>
      <c r="F13" s="26">
        <v>1000</v>
      </c>
      <c r="G13" s="26">
        <v>0</v>
      </c>
      <c r="H13" s="26">
        <v>0</v>
      </c>
    </row>
    <row r="14" spans="1:9" s="10" customFormat="1" ht="25.5" customHeight="1">
      <c r="A14" s="27"/>
      <c r="B14" s="28"/>
      <c r="C14" s="28"/>
      <c r="D14" s="28"/>
      <c r="E14" s="28"/>
      <c r="F14" s="29"/>
      <c r="G14" s="29"/>
      <c r="H14" s="29"/>
    </row>
    <row r="15" spans="1:9" s="30" customFormat="1" ht="27.75" customHeight="1">
      <c r="A15" s="13"/>
      <c r="B15" s="14"/>
      <c r="C15" s="14"/>
      <c r="D15" s="15"/>
      <c r="E15" s="16"/>
      <c r="F15" s="17" t="s">
        <v>97</v>
      </c>
      <c r="G15" s="17" t="s">
        <v>96</v>
      </c>
      <c r="H15" s="17" t="s">
        <v>98</v>
      </c>
    </row>
    <row r="16" spans="1:9" s="30" customFormat="1" ht="22.5" customHeight="1">
      <c r="A16" s="95" t="s">
        <v>89</v>
      </c>
      <c r="B16" s="96"/>
      <c r="C16" s="96"/>
      <c r="D16" s="96"/>
      <c r="E16" s="96"/>
      <c r="F16" s="23"/>
      <c r="G16" s="23"/>
      <c r="H16" s="23"/>
    </row>
    <row r="17" spans="1:8" s="30" customFormat="1" ht="22.5" customHeight="1">
      <c r="A17" s="95" t="s">
        <v>90</v>
      </c>
      <c r="B17" s="96"/>
      <c r="C17" s="96"/>
      <c r="D17" s="96"/>
      <c r="E17" s="96"/>
      <c r="F17" s="23"/>
      <c r="G17" s="23"/>
      <c r="H17" s="23"/>
    </row>
    <row r="18" spans="1:8" s="30" customFormat="1" ht="22.5" customHeight="1">
      <c r="A18" s="98" t="s">
        <v>91</v>
      </c>
      <c r="B18" s="96"/>
      <c r="C18" s="96"/>
      <c r="D18" s="96"/>
      <c r="E18" s="96"/>
      <c r="F18" s="23">
        <f>F16-F17</f>
        <v>0</v>
      </c>
      <c r="G18" s="23">
        <f>G16-G17</f>
        <v>0</v>
      </c>
      <c r="H18" s="23">
        <f>H16-H17</f>
        <v>0</v>
      </c>
    </row>
    <row r="19" spans="1:8" s="30" customFormat="1" ht="15" customHeight="1">
      <c r="A19" s="16"/>
      <c r="B19" s="31"/>
      <c r="C19" s="32"/>
      <c r="D19" s="33"/>
      <c r="E19" s="31"/>
      <c r="F19" s="34"/>
      <c r="G19" s="34"/>
      <c r="H19" s="34"/>
    </row>
    <row r="20" spans="1:8" s="30" customFormat="1" ht="22.5" customHeight="1">
      <c r="A20" s="98" t="s">
        <v>92</v>
      </c>
      <c r="B20" s="96"/>
      <c r="C20" s="96"/>
      <c r="D20" s="96"/>
      <c r="E20" s="96"/>
      <c r="F20" s="23">
        <f>SUM(F12,F18)</f>
        <v>0</v>
      </c>
      <c r="G20" s="23">
        <f>SUM(G12,G18)</f>
        <v>0</v>
      </c>
      <c r="H20" s="23">
        <f>SUM(H12,H18)</f>
        <v>0</v>
      </c>
    </row>
    <row r="21" spans="1:8" s="30" customFormat="1" ht="18" customHeight="1">
      <c r="A21" s="35"/>
      <c r="B21" s="12"/>
      <c r="C21" s="12"/>
      <c r="D21" s="12"/>
      <c r="E21" s="12"/>
    </row>
  </sheetData>
  <mergeCells count="14">
    <mergeCell ref="A18:E18"/>
    <mergeCell ref="A20:E20"/>
    <mergeCell ref="A10:E10"/>
    <mergeCell ref="A11:E11"/>
    <mergeCell ref="A12:E12"/>
    <mergeCell ref="A13:E13"/>
    <mergeCell ref="A16:E16"/>
    <mergeCell ref="A17:E17"/>
    <mergeCell ref="A8:E8"/>
    <mergeCell ref="A1:H1"/>
    <mergeCell ref="A2:H2"/>
    <mergeCell ref="A3:H3"/>
    <mergeCell ref="A6:E6"/>
    <mergeCell ref="A7:E7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PRIJEDLOG PLANA</vt:lpstr>
      <vt:lpstr>OPĆI DIO</vt:lpstr>
      <vt:lpstr>'OPĆI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2023-11-13T09:41:27Z</dcterms:modified>
</cp:coreProperties>
</file>